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525" windowWidth="18000" windowHeight="11355" tabRatio="858" firstSheet="14" activeTab="14"/>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בנין מטרות- אוצר" sheetId="12" state="hidden" r:id="rId12"/>
    <sheet name="מקפת מטרות- אוצר" sheetId="13" state="hidden" r:id="rId13"/>
    <sheet name="חקלאים מטרות- אוצר" sheetId="14" state="hidden" r:id="rId14"/>
    <sheet name="חקלאים מטרות 30.06.19 נספח 1" sheetId="56" r:id="rId15"/>
    <sheet name="חקלאים מטרות 30.06.19 נספח 2" sheetId="57" r:id="rId16"/>
    <sheet name="חקלאים מטרות 30.06.19 נספח 3" sheetId="58"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s>
  <definedNames>
    <definedName name="חודש">[1]!חודש</definedName>
    <definedName name="מנפיקים">[2]מנפיקים!$A$2:$D$84</definedName>
    <definedName name="סכום">[1]!סכום</definedName>
    <definedName name="קדוד">[1]!קדוד</definedName>
    <definedName name="קרן">[1]!קרן</definedName>
  </definedNames>
  <calcPr calcId="145621" iterate="1"/>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C32" i="28" s="1"/>
  <c r="D18" i="28"/>
  <c r="C18" i="28"/>
  <c r="D19" i="27"/>
  <c r="C19" i="27"/>
  <c r="C32" i="27" s="1"/>
  <c r="D12" i="27"/>
  <c r="C12" i="27"/>
  <c r="D32" i="28" l="1"/>
  <c r="D34" i="26"/>
  <c r="C31" i="26"/>
  <c r="C35" i="26" s="1"/>
  <c r="D32" i="27"/>
  <c r="C34" i="26"/>
  <c r="D31" i="26"/>
  <c r="D35" i="26" s="1"/>
  <c r="D30" i="25"/>
  <c r="C30" i="25"/>
  <c r="D18" i="25"/>
  <c r="C18" i="25"/>
  <c r="D19" i="24"/>
  <c r="C19" i="24"/>
  <c r="D12" i="24"/>
  <c r="D32" i="24" s="1"/>
  <c r="C12" i="24"/>
  <c r="D31" i="23" l="1"/>
  <c r="D35" i="23" s="1"/>
  <c r="C31" i="23"/>
  <c r="C35" i="23" s="1"/>
  <c r="C32" i="24"/>
  <c r="C32" i="25"/>
  <c r="D32" i="25"/>
  <c r="D34" i="23"/>
  <c r="C34" i="23"/>
  <c r="D30" i="22"/>
  <c r="C30" i="22"/>
  <c r="D18" i="22"/>
  <c r="C18" i="22"/>
  <c r="D23" i="21"/>
  <c r="C23" i="21"/>
  <c r="D19" i="21"/>
  <c r="C19" i="21"/>
  <c r="D12" i="21"/>
  <c r="C12" i="21"/>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authors>
    <author>zvika</author>
  </authors>
  <commentList>
    <comment ref="E9" authorId="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<sst xmlns="http://schemas.openxmlformats.org/spreadsheetml/2006/main" count="1238" uniqueCount="234">
  <si>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</si>
  <si>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</si>
  <si>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</si>
  <si>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</si>
  <si>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</si>
  <si>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</si>
  <si>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</si>
  <si>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</si>
  <si>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</si>
  <si>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</si>
  <si>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</si>
  <si>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</si>
  <si>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</si>
  <si>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</si>
  <si>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</si>
  <si>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</si>
  <si>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</si>
  <si>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</si>
  <si>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</si>
  <si>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</si>
  <si>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</si>
  <si>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</si>
  <si>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</si>
  <si>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</si>
  <si>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</si>
  <si>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</si>
  <si>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</si>
  <si>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</si>
  <si>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</si>
  <si>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</si>
  <si>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</si>
  <si>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</si>
  <si>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</si>
  <si>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</si>
  <si>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</si>
  <si>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</si>
  <si>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</si>
  <si>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</si>
  <si>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</si>
  <si>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</si>
  <si>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</si>
  <si>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</si>
  <si>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</si>
  <si>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</si>
  <si>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</si>
  <si>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</si>
  <si>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</si>
  <si>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</si>
  <si>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</si>
  <si>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</si>
  <si>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</si>
  <si>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</si>
  <si>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</si>
  <si>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</si>
  <si>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</si>
  <si>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</si>
  <si>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</si>
  <si>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</si>
  <si>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</si>
  <si>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</si>
  <si>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</si>
  <si>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</si>
  <si>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</si>
  <si>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</si>
  <si>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</si>
  <si>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</si>
  <si>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</si>
  <si>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</si>
  <si>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</si>
  <si>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</si>
  <si>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</si>
  <si>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</si>
  <si>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</si>
  <si>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</si>
  <si>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</si>
  <si>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</si>
  <si>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</si>
  <si>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</si>
  <si>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</si>
  <si>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</si>
  <si>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</si>
  <si>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</si>
  <si>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</si>
  <si>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</si>
  <si>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</si>
  <si>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</si>
  <si>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</si>
  <si>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</si>
  <si>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</si>
  <si>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</si>
  <si>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</si>
  <si>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</si>
  <si>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</si>
  <si>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</si>
  <si>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</si>
  <si>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</si>
  <si>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</si>
  <si>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</si>
  <si>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</si>
  <si>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</si>
  <si>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</si>
  <si>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</si>
  <si>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</si>
  <si>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</si>
  <si>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</si>
  <si>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</si>
  <si>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</si>
  <si>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</si>
  <si>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</si>
  <si>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</si>
  <si>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</si>
  <si>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</si>
  <si>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</si>
  <si>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</si>
  <si>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</si>
  <si>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</si>
  <si>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</si>
  <si>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</si>
  <si>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</si>
  <si>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</si>
  <si>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</si>
  <si>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</si>
  <si>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</si>
  <si>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</si>
  <si>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</si>
  <si>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</si>
  <si>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</si>
  <si>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</si>
  <si>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</si>
  <si>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</si>
  <si>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</si>
  <si>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</si>
  <si>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</si>
  <si>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</si>
  <si>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</si>
  <si>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</si>
  <si>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</si>
  <si>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</si>
  <si>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</si>
  <si>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</si>
  <si>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</si>
  <si>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</si>
  <si>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</si>
  <si>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</si>
  <si>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</si>
  <si>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</si>
  <si>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</si>
  <si>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</si>
  <si>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</si>
  <si>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</si>
  <si>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</si>
  <si>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</si>
  <si>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</si>
  <si>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</si>
  <si>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</si>
  <si>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</si>
  <si>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</si>
  <si>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</si>
  <si>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</si>
  <si>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</si>
  <si>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</si>
  <si>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</si>
  <si>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</si>
  <si>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</si>
  <si>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</si>
  <si>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</si>
  <si>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</si>
  <si>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</si>
  <si>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</si>
  <si>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</si>
  <si>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</si>
  <si>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</si>
  <si>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</si>
  <si>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</si>
  <si>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</si>
  <si>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</si>
  <si>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</si>
  <si>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</si>
  <si>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</si>
  <si>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</si>
  <si>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</si>
  <si>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</si>
  <si>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</si>
  <si>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</si>
  <si>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</si>
  <si>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</si>
  <si>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</si>
  <si>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</si>
  <si>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</si>
  <si>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</si>
  <si>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</si>
  <si>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</si>
  <si>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</si>
  <si>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</si>
  <si>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</si>
  <si>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</si>
  <si>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</si>
  <si>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</si>
  <si>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</si>
  <si>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</si>
  <si>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</si>
  <si>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</si>
  <si>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</si>
  <si>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</si>
  <si>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</si>
  <si>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</si>
  <si>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</si>
  <si>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</si>
  <si>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</si>
  <si>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</si>
  <si>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</si>
  <si>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</si>
  <si>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</si>
  <si>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</si>
  <si>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</si>
  <si>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</si>
  <si>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</si>
  <si>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</si>
  <si>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</si>
  <si>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</si>
  <si>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NORDEA 1 NTH AM H.YIELD</t>
  </si>
  <si>
    <t>AMUNDI INVT SOLUTIONS</t>
  </si>
  <si>
    <t>אקסלנס</t>
  </si>
  <si>
    <t>מיטב דש</t>
  </si>
  <si>
    <t>DWS</t>
  </si>
  <si>
    <t>INVESCO MARKETS PLC</t>
  </si>
  <si>
    <t>בלל חול</t>
  </si>
  <si>
    <t>בנק מזרחי</t>
  </si>
  <si>
    <t>לידר</t>
  </si>
  <si>
    <t>8. יתרת נכסים ממוצעת לתקופה</t>
  </si>
  <si>
    <t>יתרת נכסים ממוצעת לתקופה</t>
  </si>
  <si>
    <t>נספח 1- סך תשלומים ששולמו בעד כל סוג של הוצאה ישירה למחצית השנה המסתיימת ביום 30.06.2019</t>
  </si>
  <si>
    <t>נספח 2- פרוט עמלות והוצאות למחצית השנה המסתיימת ביום 30.06.2019</t>
  </si>
  <si>
    <t>נספח 3- פרוט עמלות ניהול למחצית השנה המסתיימת ביום 30.06.2019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</si>
</sst>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 numFmtId="184" formatCode="0.0"/>
  </numFmts>
  <fonts count="87"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s>
  <fills count="73">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76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35">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1" fontId="0" fillId="0" borderId="0" xfId="0" applyNumberFormat="1"/>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1" fontId="0" fillId="71" borderId="27" xfId="0" applyNumberFormat="1" applyFill="1" applyBorder="1" applyAlignment="1">
      <alignment horizontal="center"/>
    </xf>
    <xf numFmtId="43" fontId="46" fillId="0" borderId="0" xfId="0" applyNumberFormat="1" applyFont="1" applyFill="1" applyBorder="1" applyAlignment="1">
      <alignment horizontal="right"/>
    </xf>
    <xf numFmtId="43" fontId="46" fillId="0" borderId="0" xfId="0" applyNumberFormat="1" applyFont="1" applyFill="1" applyBorder="1"/>
    <xf numFmtId="0" fontId="0" fillId="0" borderId="0" xfId="0" applyFont="1" applyFill="1" applyBorder="1" applyAlignment="1">
      <alignment horizontal="right" indent="1"/>
    </xf>
    <xf numFmtId="184" fontId="0" fillId="0" borderId="0" xfId="0" applyNumberFormat="1" applyFill="1" applyBorder="1"/>
    <xf numFmtId="43" fontId="0" fillId="0" borderId="0" xfId="0" applyNumberFormat="1" applyFont="1" applyFill="1" applyBorder="1"/>
    <xf numFmtId="174" fontId="0" fillId="71" borderId="27" xfId="1" applyNumberFormat="1" applyFont="1" applyFill="1" applyBorder="1" applyAlignment="1">
      <alignment horizontal="center"/>
    </xf>
    <xf numFmtId="1" fontId="0" fillId="37" borderId="27" xfId="0" applyNumberFormat="1" applyFill="1" applyBorder="1"/>
    <xf numFmtId="0" fontId="7" fillId="0" borderId="0" xfId="0" quotePrefix="1" applyFont="1" applyAlignment="1">
      <alignment horizontal="left"/>
    </xf>
    <xf numFmtId="0" fontId="7" fillId="0" borderId="0" xfId="0" quotePrefix="1" applyFont="1" applyAlignment="1">
      <alignment horizontal="right"/>
    </xf>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cellXfs>
  <cellStyles count="6768">
    <cellStyle name="% 3" xfId="4"/>
    <cellStyle name="01 בינואר 2000" xfId="5"/>
    <cellStyle name="01.01.2000" xfId="6"/>
    <cellStyle name="1" xfId="7"/>
    <cellStyle name="20% - הדגשה1" xfId="478" builtinId="30" customBuiltin="1"/>
    <cellStyle name="20% - הדגשה1 2" xfId="8"/>
    <cellStyle name="20% - הדגשה2" xfId="482" builtinId="34" customBuiltin="1"/>
    <cellStyle name="20% - הדגשה2 2" xfId="9"/>
    <cellStyle name="20% - הדגשה3" xfId="486" builtinId="38" customBuiltin="1"/>
    <cellStyle name="20% - הדגשה3 2" xfId="10"/>
    <cellStyle name="20% - הדגשה4" xfId="490" builtinId="42" customBuiltin="1"/>
    <cellStyle name="20% - הדגשה4 2" xfId="11"/>
    <cellStyle name="20% - הדגשה5" xfId="494" builtinId="46" customBuiltin="1"/>
    <cellStyle name="20% - הדגשה5 2" xfId="12"/>
    <cellStyle name="20% - הדגשה6" xfId="498" builtinId="50" customBuiltin="1"/>
    <cellStyle name="20% - הדגשה6 2" xfId="13"/>
    <cellStyle name="3" xfId="14"/>
    <cellStyle name="4" xfId="15"/>
    <cellStyle name="40% - הדגשה1" xfId="479" builtinId="31" customBuiltin="1"/>
    <cellStyle name="40% - הדגשה1 2" xfId="16"/>
    <cellStyle name="40% - הדגשה2" xfId="483" builtinId="35" customBuiltin="1"/>
    <cellStyle name="40% - הדגשה2 2" xfId="17"/>
    <cellStyle name="40% - הדגשה3" xfId="487" builtinId="39" customBuiltin="1"/>
    <cellStyle name="40% - הדגשה3 2" xfId="18"/>
    <cellStyle name="40% - הדגשה4" xfId="491" builtinId="43" customBuiltin="1"/>
    <cellStyle name="40% - הדגשה4 2" xfId="19"/>
    <cellStyle name="40% - הדגשה5" xfId="495" builtinId="47" customBuiltin="1"/>
    <cellStyle name="40% - הדגשה5 2" xfId="20"/>
    <cellStyle name="40% - הדגשה6" xfId="499" builtinId="51" customBuiltin="1"/>
    <cellStyle name="40% - הדגשה6 2" xfId="21"/>
    <cellStyle name="60% - הדגשה1" xfId="480" builtinId="32" customBuiltin="1"/>
    <cellStyle name="60% - הדגשה1 2" xfId="22"/>
    <cellStyle name="60% - הדגשה2" xfId="484" builtinId="36" customBuiltin="1"/>
    <cellStyle name="60% - הדגשה2 2" xfId="23"/>
    <cellStyle name="60% - הדגשה3" xfId="488" builtinId="40" customBuiltin="1"/>
    <cellStyle name="60% - הדגשה3 2" xfId="24"/>
    <cellStyle name="60% - הדגשה4" xfId="492" builtinId="44" customBuiltin="1"/>
    <cellStyle name="60% - הדגשה4 2" xfId="25"/>
    <cellStyle name="60% - הדגשה5" xfId="496" builtinId="48" customBuiltin="1"/>
    <cellStyle name="60% - הדגשה5 2" xfId="26"/>
    <cellStyle name="60% - הדגשה6" xfId="500" builtinId="52" customBuiltin="1"/>
    <cellStyle name="60% - הדגשה6 2" xfId="27"/>
    <cellStyle name="Comma" xfId="1" builtinId="3"/>
    <cellStyle name="Comma 10" xfId="28"/>
    <cellStyle name="Comma 10 2" xfId="557"/>
    <cellStyle name="Comma 10 2 2" xfId="558"/>
    <cellStyle name="Comma 10 2 3" xfId="559"/>
    <cellStyle name="Comma 10 3" xfId="560"/>
    <cellStyle name="Comma 10 3 2" xfId="561"/>
    <cellStyle name="Comma 10 3 3" xfId="562"/>
    <cellStyle name="Comma 10 4" xfId="563"/>
    <cellStyle name="Comma 10 5" xfId="564"/>
    <cellStyle name="Comma 10 6" xfId="565"/>
    <cellStyle name="Comma 10 7" xfId="566"/>
    <cellStyle name="Comma 11" xfId="29"/>
    <cellStyle name="Comma 11 2" xfId="567"/>
    <cellStyle name="Comma 11 2 2" xfId="568"/>
    <cellStyle name="Comma 11 2 2 2" xfId="569"/>
    <cellStyle name="Comma 11 2 2 3" xfId="570"/>
    <cellStyle name="Comma 11 2 2 4" xfId="571"/>
    <cellStyle name="Comma 11 2 2 5" xfId="572"/>
    <cellStyle name="Comma 11 2 3" xfId="573"/>
    <cellStyle name="Comma 11 2 4" xfId="574"/>
    <cellStyle name="Comma 11 2 5" xfId="575"/>
    <cellStyle name="Comma 11 2 6" xfId="576"/>
    <cellStyle name="Comma 11 3" xfId="577"/>
    <cellStyle name="Comma 11 3 2" xfId="578"/>
    <cellStyle name="Comma 11 3 2 2" xfId="579"/>
    <cellStyle name="Comma 11 3 2 3" xfId="580"/>
    <cellStyle name="Comma 11 3 2 4" xfId="581"/>
    <cellStyle name="Comma 11 3 2 5" xfId="582"/>
    <cellStyle name="Comma 11 3 3" xfId="583"/>
    <cellStyle name="Comma 11 3 4" xfId="584"/>
    <cellStyle name="Comma 11 3 5" xfId="585"/>
    <cellStyle name="Comma 11 3 6" xfId="586"/>
    <cellStyle name="Comma 11 4" xfId="587"/>
    <cellStyle name="Comma 11 4 2" xfId="588"/>
    <cellStyle name="Comma 11 4 2 2" xfId="589"/>
    <cellStyle name="Comma 11 4 2 3" xfId="590"/>
    <cellStyle name="Comma 11 4 2 4" xfId="591"/>
    <cellStyle name="Comma 11 4 2 5" xfId="592"/>
    <cellStyle name="Comma 11 4 3" xfId="593"/>
    <cellStyle name="Comma 11 4 4" xfId="594"/>
    <cellStyle name="Comma 11 4 5" xfId="595"/>
    <cellStyle name="Comma 11 4 6" xfId="596"/>
    <cellStyle name="Comma 11 5" xfId="597"/>
    <cellStyle name="Comma 11 5 2" xfId="598"/>
    <cellStyle name="Comma 11 5 2 2" xfId="599"/>
    <cellStyle name="Comma 11 5 2 3" xfId="600"/>
    <cellStyle name="Comma 11 5 2 4" xfId="601"/>
    <cellStyle name="Comma 11 5 2 5" xfId="602"/>
    <cellStyle name="Comma 11 5 3" xfId="603"/>
    <cellStyle name="Comma 11 5 4" xfId="604"/>
    <cellStyle name="Comma 11 5 5" xfId="605"/>
    <cellStyle name="Comma 11 5 6" xfId="606"/>
    <cellStyle name="Comma 11 6" xfId="607"/>
    <cellStyle name="Comma 11 7" xfId="608"/>
    <cellStyle name="Comma 11 8" xfId="609"/>
    <cellStyle name="Comma 11 9" xfId="610"/>
    <cellStyle name="Comma 12" xfId="30"/>
    <cellStyle name="Comma 12 10" xfId="611"/>
    <cellStyle name="Comma 12 2" xfId="612"/>
    <cellStyle name="Comma 12 2 2" xfId="613"/>
    <cellStyle name="Comma 12 2 3" xfId="614"/>
    <cellStyle name="Comma 12 2 4" xfId="615"/>
    <cellStyle name="Comma 12 2 5" xfId="616"/>
    <cellStyle name="Comma 12 2 6" xfId="617"/>
    <cellStyle name="Comma 12 3" xfId="618"/>
    <cellStyle name="Comma 12 3 2" xfId="619"/>
    <cellStyle name="Comma 12 3 3" xfId="620"/>
    <cellStyle name="Comma 12 3 4" xfId="621"/>
    <cellStyle name="Comma 12 3 5" xfId="622"/>
    <cellStyle name="Comma 12 3 6" xfId="623"/>
    <cellStyle name="Comma 12 4" xfId="624"/>
    <cellStyle name="Comma 12 4 2" xfId="625"/>
    <cellStyle name="Comma 12 4 3" xfId="626"/>
    <cellStyle name="Comma 12 4 4" xfId="627"/>
    <cellStyle name="Comma 12 4 5" xfId="628"/>
    <cellStyle name="Comma 12 4 6" xfId="629"/>
    <cellStyle name="Comma 12 5" xfId="630"/>
    <cellStyle name="Comma 12 6" xfId="631"/>
    <cellStyle name="Comma 12 7" xfId="632"/>
    <cellStyle name="Comma 12 8" xfId="633"/>
    <cellStyle name="Comma 12 9" xfId="634"/>
    <cellStyle name="Comma 13" xfId="31"/>
    <cellStyle name="Comma 13 10" xfId="635"/>
    <cellStyle name="Comma 13 2" xfId="636"/>
    <cellStyle name="Comma 13 2 2" xfId="637"/>
    <cellStyle name="Comma 13 2 3" xfId="638"/>
    <cellStyle name="Comma 13 2 4" xfId="639"/>
    <cellStyle name="Comma 13 2 5" xfId="640"/>
    <cellStyle name="Comma 13 2 6" xfId="641"/>
    <cellStyle name="Comma 13 3" xfId="642"/>
    <cellStyle name="Comma 13 3 2" xfId="643"/>
    <cellStyle name="Comma 13 3 3" xfId="644"/>
    <cellStyle name="Comma 13 3 4" xfId="645"/>
    <cellStyle name="Comma 13 3 5" xfId="646"/>
    <cellStyle name="Comma 13 3 6" xfId="647"/>
    <cellStyle name="Comma 13 4" xfId="648"/>
    <cellStyle name="Comma 13 4 2" xfId="649"/>
    <cellStyle name="Comma 13 4 3" xfId="650"/>
    <cellStyle name="Comma 13 4 4" xfId="651"/>
    <cellStyle name="Comma 13 4 5" xfId="652"/>
    <cellStyle name="Comma 13 4 6" xfId="653"/>
    <cellStyle name="Comma 13 5" xfId="654"/>
    <cellStyle name="Comma 13 6" xfId="655"/>
    <cellStyle name="Comma 13 7" xfId="656"/>
    <cellStyle name="Comma 13 8" xfId="657"/>
    <cellStyle name="Comma 13 9" xfId="658"/>
    <cellStyle name="Comma 15" xfId="32"/>
    <cellStyle name="Comma 15 2" xfId="659"/>
    <cellStyle name="Comma 15 2 2" xfId="660"/>
    <cellStyle name="Comma 15 2 2 2" xfId="661"/>
    <cellStyle name="Comma 15 2 2 3" xfId="662"/>
    <cellStyle name="Comma 15 2 2 4" xfId="663"/>
    <cellStyle name="Comma 15 2 2 5" xfId="664"/>
    <cellStyle name="Comma 15 2 3" xfId="665"/>
    <cellStyle name="Comma 15 2 4" xfId="666"/>
    <cellStyle name="Comma 15 2 5" xfId="667"/>
    <cellStyle name="Comma 15 2 6" xfId="668"/>
    <cellStyle name="Comma 15 3" xfId="669"/>
    <cellStyle name="Comma 15 3 2" xfId="670"/>
    <cellStyle name="Comma 15 3 2 2" xfId="671"/>
    <cellStyle name="Comma 15 3 2 3" xfId="672"/>
    <cellStyle name="Comma 15 3 2 4" xfId="673"/>
    <cellStyle name="Comma 15 3 2 5" xfId="674"/>
    <cellStyle name="Comma 15 3 3" xfId="675"/>
    <cellStyle name="Comma 15 3 4" xfId="676"/>
    <cellStyle name="Comma 15 3 5" xfId="677"/>
    <cellStyle name="Comma 15 3 6" xfId="678"/>
    <cellStyle name="Comma 15 4" xfId="679"/>
    <cellStyle name="Comma 15 4 2" xfId="680"/>
    <cellStyle name="Comma 15 4 2 2" xfId="681"/>
    <cellStyle name="Comma 15 4 2 3" xfId="682"/>
    <cellStyle name="Comma 15 4 2 4" xfId="683"/>
    <cellStyle name="Comma 15 4 2 5" xfId="684"/>
    <cellStyle name="Comma 15 4 3" xfId="685"/>
    <cellStyle name="Comma 15 4 4" xfId="686"/>
    <cellStyle name="Comma 15 4 5" xfId="687"/>
    <cellStyle name="Comma 15 4 6" xfId="688"/>
    <cellStyle name="Comma 15 5" xfId="689"/>
    <cellStyle name="Comma 15 5 2" xfId="690"/>
    <cellStyle name="Comma 15 5 2 2" xfId="691"/>
    <cellStyle name="Comma 15 5 2 3" xfId="692"/>
    <cellStyle name="Comma 15 5 2 4" xfId="693"/>
    <cellStyle name="Comma 15 5 2 5" xfId="694"/>
    <cellStyle name="Comma 15 5 3" xfId="695"/>
    <cellStyle name="Comma 15 5 4" xfId="696"/>
    <cellStyle name="Comma 15 5 5" xfId="697"/>
    <cellStyle name="Comma 15 5 6" xfId="698"/>
    <cellStyle name="Comma 15 6" xfId="699"/>
    <cellStyle name="Comma 15 7" xfId="700"/>
    <cellStyle name="Comma 15 8" xfId="701"/>
    <cellStyle name="Comma 15 9" xfId="702"/>
    <cellStyle name="Comma 16" xfId="703"/>
    <cellStyle name="Comma 16 2" xfId="704"/>
    <cellStyle name="Comma 16 2 2" xfId="705"/>
    <cellStyle name="Comma 16 2 2 2" xfId="706"/>
    <cellStyle name="Comma 16 2 2 3" xfId="707"/>
    <cellStyle name="Comma 16 2 2 4" xfId="708"/>
    <cellStyle name="Comma 16 2 2 5" xfId="709"/>
    <cellStyle name="Comma 16 2 3" xfId="710"/>
    <cellStyle name="Comma 16 2 4" xfId="711"/>
    <cellStyle name="Comma 16 2 5" xfId="712"/>
    <cellStyle name="Comma 16 2 6" xfId="713"/>
    <cellStyle name="Comma 16 3" xfId="714"/>
    <cellStyle name="Comma 16 3 2" xfId="715"/>
    <cellStyle name="Comma 16 3 2 2" xfId="716"/>
    <cellStyle name="Comma 16 3 2 3" xfId="717"/>
    <cellStyle name="Comma 16 3 2 4" xfId="718"/>
    <cellStyle name="Comma 16 3 2 5" xfId="719"/>
    <cellStyle name="Comma 16 3 3" xfId="720"/>
    <cellStyle name="Comma 16 3 4" xfId="721"/>
    <cellStyle name="Comma 16 3 5" xfId="722"/>
    <cellStyle name="Comma 16 3 6" xfId="723"/>
    <cellStyle name="Comma 16 4" xfId="724"/>
    <cellStyle name="Comma 16 4 2" xfId="725"/>
    <cellStyle name="Comma 16 4 2 2" xfId="726"/>
    <cellStyle name="Comma 16 4 2 3" xfId="727"/>
    <cellStyle name="Comma 16 4 2 4" xfId="728"/>
    <cellStyle name="Comma 16 4 2 5" xfId="729"/>
    <cellStyle name="Comma 16 4 3" xfId="730"/>
    <cellStyle name="Comma 16 4 4" xfId="731"/>
    <cellStyle name="Comma 16 4 5" xfId="732"/>
    <cellStyle name="Comma 16 4 6" xfId="733"/>
    <cellStyle name="Comma 16 5" xfId="734"/>
    <cellStyle name="Comma 16 5 2" xfId="735"/>
    <cellStyle name="Comma 16 5 2 2" xfId="736"/>
    <cellStyle name="Comma 16 5 2 3" xfId="737"/>
    <cellStyle name="Comma 16 5 2 4" xfId="738"/>
    <cellStyle name="Comma 16 5 2 5" xfId="739"/>
    <cellStyle name="Comma 16 5 3" xfId="740"/>
    <cellStyle name="Comma 16 5 4" xfId="741"/>
    <cellStyle name="Comma 16 5 5" xfId="742"/>
    <cellStyle name="Comma 16 5 6" xfId="743"/>
    <cellStyle name="Comma 16 6" xfId="744"/>
    <cellStyle name="Comma 16 7" xfId="745"/>
    <cellStyle name="Comma 16 8" xfId="746"/>
    <cellStyle name="Comma 16 9" xfId="747"/>
    <cellStyle name="Comma 17" xfId="748"/>
    <cellStyle name="Comma 17 2" xfId="749"/>
    <cellStyle name="Comma 17 2 2" xfId="750"/>
    <cellStyle name="Comma 17 2 2 2" xfId="751"/>
    <cellStyle name="Comma 17 2 2 3" xfId="752"/>
    <cellStyle name="Comma 17 2 2 4" xfId="753"/>
    <cellStyle name="Comma 17 2 2 5" xfId="754"/>
    <cellStyle name="Comma 17 2 3" xfId="755"/>
    <cellStyle name="Comma 17 2 4" xfId="756"/>
    <cellStyle name="Comma 17 2 5" xfId="757"/>
    <cellStyle name="Comma 17 2 6" xfId="758"/>
    <cellStyle name="Comma 17 3" xfId="759"/>
    <cellStyle name="Comma 17 3 2" xfId="760"/>
    <cellStyle name="Comma 17 3 2 2" xfId="761"/>
    <cellStyle name="Comma 17 3 2 3" xfId="762"/>
    <cellStyle name="Comma 17 3 2 4" xfId="763"/>
    <cellStyle name="Comma 17 3 2 5" xfId="764"/>
    <cellStyle name="Comma 17 3 3" xfId="765"/>
    <cellStyle name="Comma 17 3 4" xfId="766"/>
    <cellStyle name="Comma 17 3 5" xfId="767"/>
    <cellStyle name="Comma 17 3 6" xfId="768"/>
    <cellStyle name="Comma 17 4" xfId="769"/>
    <cellStyle name="Comma 17 4 2" xfId="770"/>
    <cellStyle name="Comma 17 4 2 2" xfId="771"/>
    <cellStyle name="Comma 17 4 2 3" xfId="772"/>
    <cellStyle name="Comma 17 4 2 4" xfId="773"/>
    <cellStyle name="Comma 17 4 2 5" xfId="774"/>
    <cellStyle name="Comma 17 4 3" xfId="775"/>
    <cellStyle name="Comma 17 4 4" xfId="776"/>
    <cellStyle name="Comma 17 4 5" xfId="777"/>
    <cellStyle name="Comma 17 4 6" xfId="778"/>
    <cellStyle name="Comma 17 5" xfId="779"/>
    <cellStyle name="Comma 17 5 2" xfId="780"/>
    <cellStyle name="Comma 17 5 2 2" xfId="781"/>
    <cellStyle name="Comma 17 5 2 3" xfId="782"/>
    <cellStyle name="Comma 17 5 2 4" xfId="783"/>
    <cellStyle name="Comma 17 5 2 5" xfId="784"/>
    <cellStyle name="Comma 17 5 3" xfId="785"/>
    <cellStyle name="Comma 17 5 4" xfId="786"/>
    <cellStyle name="Comma 17 5 5" xfId="787"/>
    <cellStyle name="Comma 17 5 6" xfId="788"/>
    <cellStyle name="Comma 17 6" xfId="789"/>
    <cellStyle name="Comma 17 7" xfId="790"/>
    <cellStyle name="Comma 17 8" xfId="791"/>
    <cellStyle name="Comma 17 9" xfId="792"/>
    <cellStyle name="Comma 18" xfId="793"/>
    <cellStyle name="Comma 18 2" xfId="794"/>
    <cellStyle name="Comma 18 2 2" xfId="795"/>
    <cellStyle name="Comma 18 2 2 2" xfId="796"/>
    <cellStyle name="Comma 18 2 2 3" xfId="797"/>
    <cellStyle name="Comma 18 2 2 4" xfId="798"/>
    <cellStyle name="Comma 18 2 2 5" xfId="799"/>
    <cellStyle name="Comma 18 2 3" xfId="800"/>
    <cellStyle name="Comma 18 2 4" xfId="801"/>
    <cellStyle name="Comma 18 2 5" xfId="802"/>
    <cellStyle name="Comma 18 2 6" xfId="803"/>
    <cellStyle name="Comma 18 3" xfId="804"/>
    <cellStyle name="Comma 18 3 2" xfId="805"/>
    <cellStyle name="Comma 18 3 2 2" xfId="806"/>
    <cellStyle name="Comma 18 3 2 3" xfId="807"/>
    <cellStyle name="Comma 18 3 2 4" xfId="808"/>
    <cellStyle name="Comma 18 3 2 5" xfId="809"/>
    <cellStyle name="Comma 18 3 3" xfId="810"/>
    <cellStyle name="Comma 18 3 4" xfId="811"/>
    <cellStyle name="Comma 18 3 5" xfId="812"/>
    <cellStyle name="Comma 18 3 6" xfId="813"/>
    <cellStyle name="Comma 18 4" xfId="814"/>
    <cellStyle name="Comma 18 4 2" xfId="815"/>
    <cellStyle name="Comma 18 4 2 2" xfId="816"/>
    <cellStyle name="Comma 18 4 2 3" xfId="817"/>
    <cellStyle name="Comma 18 4 2 4" xfId="818"/>
    <cellStyle name="Comma 18 4 2 5" xfId="819"/>
    <cellStyle name="Comma 18 4 3" xfId="820"/>
    <cellStyle name="Comma 18 4 4" xfId="821"/>
    <cellStyle name="Comma 18 4 5" xfId="822"/>
    <cellStyle name="Comma 18 4 6" xfId="823"/>
    <cellStyle name="Comma 18 5" xfId="824"/>
    <cellStyle name="Comma 18 5 2" xfId="825"/>
    <cellStyle name="Comma 18 5 2 2" xfId="826"/>
    <cellStyle name="Comma 18 5 2 3" xfId="827"/>
    <cellStyle name="Comma 18 5 2 4" xfId="828"/>
    <cellStyle name="Comma 18 5 2 5" xfId="829"/>
    <cellStyle name="Comma 18 5 3" xfId="830"/>
    <cellStyle name="Comma 18 5 4" xfId="831"/>
    <cellStyle name="Comma 18 5 5" xfId="832"/>
    <cellStyle name="Comma 18 5 6" xfId="833"/>
    <cellStyle name="Comma 18 6" xfId="834"/>
    <cellStyle name="Comma 18 7" xfId="835"/>
    <cellStyle name="Comma 18 8" xfId="836"/>
    <cellStyle name="Comma 18 9" xfId="837"/>
    <cellStyle name="Comma 19 2" xfId="838"/>
    <cellStyle name="Comma 19 3" xfId="839"/>
    <cellStyle name="Comma 2" xfId="33"/>
    <cellStyle name="Comma 2 10" xfId="503"/>
    <cellStyle name="Comma 2 10 2" xfId="556"/>
    <cellStyle name="Comma 2 10 2 2" xfId="840"/>
    <cellStyle name="Comma 2 10 2 3" xfId="841"/>
    <cellStyle name="Comma 2 10 2 4" xfId="842"/>
    <cellStyle name="Comma 2 10 2 5" xfId="843"/>
    <cellStyle name="Comma 2 10 3" xfId="844"/>
    <cellStyle name="Comma 2 10 4" xfId="845"/>
    <cellStyle name="Comma 2 10 5" xfId="846"/>
    <cellStyle name="Comma 2 10 6" xfId="847"/>
    <cellStyle name="Comma 2 11" xfId="34"/>
    <cellStyle name="Comma 2 11 2" xfId="848"/>
    <cellStyle name="Comma 2 11 2 2" xfId="849"/>
    <cellStyle name="Comma 2 11 2 3" xfId="850"/>
    <cellStyle name="Comma 2 11 2 4" xfId="851"/>
    <cellStyle name="Comma 2 11 2 5" xfId="852"/>
    <cellStyle name="Comma 2 11 3" xfId="853"/>
    <cellStyle name="Comma 2 11 4" xfId="854"/>
    <cellStyle name="Comma 2 11 5" xfId="855"/>
    <cellStyle name="Comma 2 11 6" xfId="856"/>
    <cellStyle name="Comma 2 12" xfId="35"/>
    <cellStyle name="Comma 2 12 2" xfId="857"/>
    <cellStyle name="Comma 2 12 2 2" xfId="858"/>
    <cellStyle name="Comma 2 12 2 3" xfId="859"/>
    <cellStyle name="Comma 2 12 2 4" xfId="860"/>
    <cellStyle name="Comma 2 12 2 5" xfId="861"/>
    <cellStyle name="Comma 2 12 3" xfId="862"/>
    <cellStyle name="Comma 2 12 4" xfId="863"/>
    <cellStyle name="Comma 2 12 5" xfId="864"/>
    <cellStyle name="Comma 2 12 6" xfId="865"/>
    <cellStyle name="Comma 2 13" xfId="36"/>
    <cellStyle name="Comma 2 13 2" xfId="866"/>
    <cellStyle name="Comma 2 13 2 2" xfId="867"/>
    <cellStyle name="Comma 2 13 2 3" xfId="868"/>
    <cellStyle name="Comma 2 13 2 4" xfId="869"/>
    <cellStyle name="Comma 2 13 2 5" xfId="870"/>
    <cellStyle name="Comma 2 13 3" xfId="871"/>
    <cellStyle name="Comma 2 13 4" xfId="872"/>
    <cellStyle name="Comma 2 13 5" xfId="873"/>
    <cellStyle name="Comma 2 13 6" xfId="874"/>
    <cellStyle name="Comma 2 14" xfId="37"/>
    <cellStyle name="Comma 2 14 2" xfId="875"/>
    <cellStyle name="Comma 2 14 2 2" xfId="876"/>
    <cellStyle name="Comma 2 14 2 3" xfId="877"/>
    <cellStyle name="Comma 2 14 2 4" xfId="878"/>
    <cellStyle name="Comma 2 14 2 5" xfId="879"/>
    <cellStyle name="Comma 2 14 3" xfId="880"/>
    <cellStyle name="Comma 2 14 4" xfId="881"/>
    <cellStyle name="Comma 2 14 5" xfId="882"/>
    <cellStyle name="Comma 2 14 6" xfId="883"/>
    <cellStyle name="Comma 2 15" xfId="552"/>
    <cellStyle name="Comma 2 15 2" xfId="884"/>
    <cellStyle name="Comma 2 15 2 2" xfId="885"/>
    <cellStyle name="Comma 2 15 2 3" xfId="886"/>
    <cellStyle name="Comma 2 15 2 4" xfId="887"/>
    <cellStyle name="Comma 2 15 2 5" xfId="888"/>
    <cellStyle name="Comma 2 15 3" xfId="889"/>
    <cellStyle name="Comma 2 15 4" xfId="890"/>
    <cellStyle name="Comma 2 15 5" xfId="891"/>
    <cellStyle name="Comma 2 15 6" xfId="892"/>
    <cellStyle name="Comma 2 16" xfId="38"/>
    <cellStyle name="Comma 2 16 2" xfId="893"/>
    <cellStyle name="Comma 2 16 2 2" xfId="894"/>
    <cellStyle name="Comma 2 16 2 3" xfId="895"/>
    <cellStyle name="Comma 2 16 2 4" xfId="896"/>
    <cellStyle name="Comma 2 16 2 5" xfId="897"/>
    <cellStyle name="Comma 2 16 3" xfId="898"/>
    <cellStyle name="Comma 2 16 4" xfId="899"/>
    <cellStyle name="Comma 2 16 5" xfId="900"/>
    <cellStyle name="Comma 2 16 6" xfId="901"/>
    <cellStyle name="Comma 2 17" xfId="39"/>
    <cellStyle name="Comma 2 17 2" xfId="902"/>
    <cellStyle name="Comma 2 17 2 2" xfId="903"/>
    <cellStyle name="Comma 2 17 2 3" xfId="904"/>
    <cellStyle name="Comma 2 17 2 4" xfId="905"/>
    <cellStyle name="Comma 2 17 2 5" xfId="906"/>
    <cellStyle name="Comma 2 17 3" xfId="907"/>
    <cellStyle name="Comma 2 17 4" xfId="908"/>
    <cellStyle name="Comma 2 17 5" xfId="909"/>
    <cellStyle name="Comma 2 17 6" xfId="910"/>
    <cellStyle name="Comma 2 18" xfId="40"/>
    <cellStyle name="Comma 2 18 2" xfId="911"/>
    <cellStyle name="Comma 2 18 2 2" xfId="912"/>
    <cellStyle name="Comma 2 18 2 3" xfId="913"/>
    <cellStyle name="Comma 2 18 2 4" xfId="914"/>
    <cellStyle name="Comma 2 18 2 5" xfId="915"/>
    <cellStyle name="Comma 2 18 3" xfId="916"/>
    <cellStyle name="Comma 2 18 4" xfId="917"/>
    <cellStyle name="Comma 2 18 5" xfId="918"/>
    <cellStyle name="Comma 2 18 6" xfId="919"/>
    <cellStyle name="Comma 2 19" xfId="41"/>
    <cellStyle name="Comma 2 19 2" xfId="920"/>
    <cellStyle name="Comma 2 19 2 2" xfId="921"/>
    <cellStyle name="Comma 2 19 2 3" xfId="922"/>
    <cellStyle name="Comma 2 19 2 4" xfId="923"/>
    <cellStyle name="Comma 2 19 2 5" xfId="924"/>
    <cellStyle name="Comma 2 19 3" xfId="925"/>
    <cellStyle name="Comma 2 19 4" xfId="926"/>
    <cellStyle name="Comma 2 19 5" xfId="927"/>
    <cellStyle name="Comma 2 19 6" xfId="928"/>
    <cellStyle name="Comma 2 2" xfId="42"/>
    <cellStyle name="Comma 2 2 2" xfId="43"/>
    <cellStyle name="Comma 2 2 2 2" xfId="44"/>
    <cellStyle name="Comma 2 2 2 2 2" xfId="929"/>
    <cellStyle name="Comma 2 2 2 2 2 2" xfId="930"/>
    <cellStyle name="Comma 2 2 2 2 2 2 2" xfId="931"/>
    <cellStyle name="Comma 2 2 2 2 2 2 2 2" xfId="932"/>
    <cellStyle name="Comma 2 2 2 2 2 2 2 2 2" xfId="933"/>
    <cellStyle name="Comma 2 2 2 2 2 2 2 2 3" xfId="934"/>
    <cellStyle name="Comma 2 2 2 2 2 2 2 2 4" xfId="935"/>
    <cellStyle name="Comma 2 2 2 2 2 2 2 2 5" xfId="936"/>
    <cellStyle name="Comma 2 2 2 2 2 2 2 3" xfId="937"/>
    <cellStyle name="Comma 2 2 2 2 2 2 2 4" xfId="938"/>
    <cellStyle name="Comma 2 2 2 2 2 2 2 5" xfId="939"/>
    <cellStyle name="Comma 2 2 2 2 2 2 2 6" xfId="940"/>
    <cellStyle name="Comma 2 2 2 2 2 2 3" xfId="941"/>
    <cellStyle name="Comma 2 2 2 2 2 2 3 2" xfId="942"/>
    <cellStyle name="Comma 2 2 2 2 2 2 3 3" xfId="943"/>
    <cellStyle name="Comma 2 2 2 2 2 2 3 4" xfId="944"/>
    <cellStyle name="Comma 2 2 2 2 2 2 3 5" xfId="945"/>
    <cellStyle name="Comma 2 2 2 2 2 2 4" xfId="946"/>
    <cellStyle name="Comma 2 2 2 2 2 2 5" xfId="947"/>
    <cellStyle name="Comma 2 2 2 2 2 2 6" xfId="948"/>
    <cellStyle name="Comma 2 2 2 2 2 2 7" xfId="949"/>
    <cellStyle name="Comma 2 2 2 2 2 3" xfId="950"/>
    <cellStyle name="Comma 2 2 2 2 2 3 2" xfId="951"/>
    <cellStyle name="Comma 2 2 2 2 2 3 3" xfId="952"/>
    <cellStyle name="Comma 2 2 2 2 2 3 4" xfId="953"/>
    <cellStyle name="Comma 2 2 2 2 2 3 5" xfId="954"/>
    <cellStyle name="Comma 2 2 2 2 2 4" xfId="955"/>
    <cellStyle name="Comma 2 2 2 2 2 5" xfId="956"/>
    <cellStyle name="Comma 2 2 2 2 2 6" xfId="957"/>
    <cellStyle name="Comma 2 2 2 2 2 7" xfId="958"/>
    <cellStyle name="Comma 2 2 2 2 3" xfId="959"/>
    <cellStyle name="Comma 2 2 2 2 3 2" xfId="960"/>
    <cellStyle name="Comma 2 2 2 2 3 3" xfId="961"/>
    <cellStyle name="Comma 2 2 2 2 3 4" xfId="962"/>
    <cellStyle name="Comma 2 2 2 2 3 5" xfId="963"/>
    <cellStyle name="Comma 2 2 2 2 4" xfId="964"/>
    <cellStyle name="Comma 2 2 2 2 5" xfId="965"/>
    <cellStyle name="Comma 2 2 2 2 6" xfId="966"/>
    <cellStyle name="Comma 2 2 2 2 7" xfId="967"/>
    <cellStyle name="Comma 2 2 2 2 8" xfId="968"/>
    <cellStyle name="Comma 2 2 2 3" xfId="969"/>
    <cellStyle name="Comma 2 2 2 3 2" xfId="970"/>
    <cellStyle name="Comma 2 2 2 3 2 2" xfId="971"/>
    <cellStyle name="Comma 2 2 2 3 2 3" xfId="972"/>
    <cellStyle name="Comma 2 2 2 3 2 4" xfId="973"/>
    <cellStyle name="Comma 2 2 2 3 2 5" xfId="974"/>
    <cellStyle name="Comma 2 2 2 3 3" xfId="975"/>
    <cellStyle name="Comma 2 2 2 3 4" xfId="976"/>
    <cellStyle name="Comma 2 2 2 3 5" xfId="977"/>
    <cellStyle name="Comma 2 2 2 3 6" xfId="978"/>
    <cellStyle name="Comma 2 2 2 4" xfId="979"/>
    <cellStyle name="Comma 2 2 2 4 2" xfId="980"/>
    <cellStyle name="Comma 2 2 2 4 3" xfId="981"/>
    <cellStyle name="Comma 2 2 2 4 4" xfId="982"/>
    <cellStyle name="Comma 2 2 2 4 5" xfId="983"/>
    <cellStyle name="Comma 2 2 2 5" xfId="984"/>
    <cellStyle name="Comma 2 2 2 6" xfId="985"/>
    <cellStyle name="Comma 2 2 2 7" xfId="986"/>
    <cellStyle name="Comma 2 2 2 8" xfId="987"/>
    <cellStyle name="Comma 2 2 3" xfId="45"/>
    <cellStyle name="Comma 2 2 3 2" xfId="988"/>
    <cellStyle name="Comma 2 2 3 2 2" xfId="989"/>
    <cellStyle name="Comma 2 2 3 2 3" xfId="990"/>
    <cellStyle name="Comma 2 2 3 2 4" xfId="991"/>
    <cellStyle name="Comma 2 2 3 2 5" xfId="992"/>
    <cellStyle name="Comma 2 2 3 3" xfId="993"/>
    <cellStyle name="Comma 2 2 3 4" xfId="994"/>
    <cellStyle name="Comma 2 2 3 5" xfId="995"/>
    <cellStyle name="Comma 2 2 3 6" xfId="996"/>
    <cellStyle name="Comma 2 2 3 7" xfId="997"/>
    <cellStyle name="Comma 2 2 4" xfId="46"/>
    <cellStyle name="Comma 2 2 4 2" xfId="998"/>
    <cellStyle name="Comma 2 2 5" xfId="535"/>
    <cellStyle name="Comma 2 2 5 2" xfId="999"/>
    <cellStyle name="Comma 2 2 5 3" xfId="1000"/>
    <cellStyle name="Comma 2 2 5 4" xfId="1001"/>
    <cellStyle name="Comma 2 2 5 5" xfId="1002"/>
    <cellStyle name="Comma 2 2 5 6" xfId="1003"/>
    <cellStyle name="Comma 2 2 6" xfId="1004"/>
    <cellStyle name="Comma 2 2 7" xfId="1005"/>
    <cellStyle name="Comma 2 2 8" xfId="1006"/>
    <cellStyle name="Comma 2 2 9" xfId="1007"/>
    <cellStyle name="Comma 2 20" xfId="47"/>
    <cellStyle name="Comma 2 20 2" xfId="1008"/>
    <cellStyle name="Comma 2 20 2 2" xfId="1009"/>
    <cellStyle name="Comma 2 20 2 3" xfId="1010"/>
    <cellStyle name="Comma 2 20 2 4" xfId="1011"/>
    <cellStyle name="Comma 2 20 2 5" xfId="1012"/>
    <cellStyle name="Comma 2 20 3" xfId="1013"/>
    <cellStyle name="Comma 2 20 4" xfId="1014"/>
    <cellStyle name="Comma 2 20 5" xfId="1015"/>
    <cellStyle name="Comma 2 20 6" xfId="1016"/>
    <cellStyle name="Comma 2 21" xfId="48"/>
    <cellStyle name="Comma 2 21 2" xfId="1017"/>
    <cellStyle name="Comma 2 21 2 2" xfId="1018"/>
    <cellStyle name="Comma 2 21 2 3" xfId="1019"/>
    <cellStyle name="Comma 2 21 2 4" xfId="1020"/>
    <cellStyle name="Comma 2 21 2 5" xfId="1021"/>
    <cellStyle name="Comma 2 21 3" xfId="1022"/>
    <cellStyle name="Comma 2 21 4" xfId="1023"/>
    <cellStyle name="Comma 2 21 5" xfId="1024"/>
    <cellStyle name="Comma 2 21 6" xfId="1025"/>
    <cellStyle name="Comma 2 22" xfId="49"/>
    <cellStyle name="Comma 2 22 2" xfId="1026"/>
    <cellStyle name="Comma 2 22 2 2" xfId="1027"/>
    <cellStyle name="Comma 2 22 2 3" xfId="1028"/>
    <cellStyle name="Comma 2 22 2 4" xfId="1029"/>
    <cellStyle name="Comma 2 22 2 5" xfId="1030"/>
    <cellStyle name="Comma 2 22 3" xfId="1031"/>
    <cellStyle name="Comma 2 22 4" xfId="1032"/>
    <cellStyle name="Comma 2 22 5" xfId="1033"/>
    <cellStyle name="Comma 2 22 6" xfId="1034"/>
    <cellStyle name="Comma 2 23" xfId="50"/>
    <cellStyle name="Comma 2 23 2" xfId="1035"/>
    <cellStyle name="Comma 2 23 2 2" xfId="1036"/>
    <cellStyle name="Comma 2 23 2 3" xfId="1037"/>
    <cellStyle name="Comma 2 23 2 4" xfId="1038"/>
    <cellStyle name="Comma 2 23 2 5" xfId="1039"/>
    <cellStyle name="Comma 2 23 3" xfId="1040"/>
    <cellStyle name="Comma 2 23 4" xfId="1041"/>
    <cellStyle name="Comma 2 23 5" xfId="1042"/>
    <cellStyle name="Comma 2 23 6" xfId="1043"/>
    <cellStyle name="Comma 2 24" xfId="51"/>
    <cellStyle name="Comma 2 24 2" xfId="1044"/>
    <cellStyle name="Comma 2 24 2 2" xfId="1045"/>
    <cellStyle name="Comma 2 24 2 3" xfId="1046"/>
    <cellStyle name="Comma 2 24 2 4" xfId="1047"/>
    <cellStyle name="Comma 2 24 2 5" xfId="1048"/>
    <cellStyle name="Comma 2 24 3" xfId="1049"/>
    <cellStyle name="Comma 2 24 4" xfId="1050"/>
    <cellStyle name="Comma 2 24 5" xfId="1051"/>
    <cellStyle name="Comma 2 24 6" xfId="1052"/>
    <cellStyle name="Comma 2 25" xfId="52"/>
    <cellStyle name="Comma 2 25 2" xfId="1053"/>
    <cellStyle name="Comma 2 25 2 2" xfId="1054"/>
    <cellStyle name="Comma 2 25 2 3" xfId="1055"/>
    <cellStyle name="Comma 2 25 2 4" xfId="1056"/>
    <cellStyle name="Comma 2 25 2 5" xfId="1057"/>
    <cellStyle name="Comma 2 25 3" xfId="1058"/>
    <cellStyle name="Comma 2 25 4" xfId="1059"/>
    <cellStyle name="Comma 2 25 5" xfId="1060"/>
    <cellStyle name="Comma 2 25 6" xfId="1061"/>
    <cellStyle name="Comma 2 26" xfId="53"/>
    <cellStyle name="Comma 2 26 2" xfId="1062"/>
    <cellStyle name="Comma 2 26 2 2" xfId="1063"/>
    <cellStyle name="Comma 2 26 2 3" xfId="1064"/>
    <cellStyle name="Comma 2 26 2 4" xfId="1065"/>
    <cellStyle name="Comma 2 26 2 5" xfId="1066"/>
    <cellStyle name="Comma 2 26 3" xfId="1067"/>
    <cellStyle name="Comma 2 26 4" xfId="1068"/>
    <cellStyle name="Comma 2 26 5" xfId="1069"/>
    <cellStyle name="Comma 2 26 6" xfId="1070"/>
    <cellStyle name="Comma 2 27" xfId="54"/>
    <cellStyle name="Comma 2 27 2" xfId="1071"/>
    <cellStyle name="Comma 2 27 2 2" xfId="1072"/>
    <cellStyle name="Comma 2 27 2 3" xfId="1073"/>
    <cellStyle name="Comma 2 27 2 4" xfId="1074"/>
    <cellStyle name="Comma 2 27 2 5" xfId="1075"/>
    <cellStyle name="Comma 2 27 3" xfId="1076"/>
    <cellStyle name="Comma 2 27 4" xfId="1077"/>
    <cellStyle name="Comma 2 27 5" xfId="1078"/>
    <cellStyle name="Comma 2 27 6" xfId="1079"/>
    <cellStyle name="Comma 2 28" xfId="55"/>
    <cellStyle name="Comma 2 28 2" xfId="1080"/>
    <cellStyle name="Comma 2 28 2 2" xfId="1081"/>
    <cellStyle name="Comma 2 28 2 3" xfId="1082"/>
    <cellStyle name="Comma 2 28 2 4" xfId="1083"/>
    <cellStyle name="Comma 2 28 2 5" xfId="1084"/>
    <cellStyle name="Comma 2 28 3" xfId="1085"/>
    <cellStyle name="Comma 2 28 4" xfId="1086"/>
    <cellStyle name="Comma 2 28 5" xfId="1087"/>
    <cellStyle name="Comma 2 28 6" xfId="1088"/>
    <cellStyle name="Comma 2 29" xfId="56"/>
    <cellStyle name="Comma 2 29 2" xfId="1089"/>
    <cellStyle name="Comma 2 29 2 2" xfId="1090"/>
    <cellStyle name="Comma 2 29 2 3" xfId="1091"/>
    <cellStyle name="Comma 2 29 2 4" xfId="1092"/>
    <cellStyle name="Comma 2 29 2 5" xfId="1093"/>
    <cellStyle name="Comma 2 29 3" xfId="1094"/>
    <cellStyle name="Comma 2 29 4" xfId="1095"/>
    <cellStyle name="Comma 2 29 5" xfId="1096"/>
    <cellStyle name="Comma 2 29 6" xfId="1097"/>
    <cellStyle name="Comma 2 3" xfId="57"/>
    <cellStyle name="Comma 2 3 2" xfId="58"/>
    <cellStyle name="Comma 2 3 2 2" xfId="1098"/>
    <cellStyle name="Comma 2 3 2 3" xfId="1099"/>
    <cellStyle name="Comma 2 3 2 4" xfId="1100"/>
    <cellStyle name="Comma 2 3 2 5" xfId="1101"/>
    <cellStyle name="Comma 2 3 2 6" xfId="1102"/>
    <cellStyle name="Comma 2 3 3" xfId="59"/>
    <cellStyle name="Comma 2 3 4" xfId="536"/>
    <cellStyle name="Comma 2 3 4 2" xfId="1103"/>
    <cellStyle name="Comma 2 3 5" xfId="1104"/>
    <cellStyle name="Comma 2 3 6" xfId="1105"/>
    <cellStyle name="Comma 2 30" xfId="60"/>
    <cellStyle name="Comma 2 30 2" xfId="1106"/>
    <cellStyle name="Comma 2 30 2 2" xfId="1107"/>
    <cellStyle name="Comma 2 30 2 3" xfId="1108"/>
    <cellStyle name="Comma 2 30 2 4" xfId="1109"/>
    <cellStyle name="Comma 2 30 2 5" xfId="1110"/>
    <cellStyle name="Comma 2 30 3" xfId="1111"/>
    <cellStyle name="Comma 2 30 4" xfId="1112"/>
    <cellStyle name="Comma 2 30 5" xfId="1113"/>
    <cellStyle name="Comma 2 30 6" xfId="1114"/>
    <cellStyle name="Comma 2 31" xfId="61"/>
    <cellStyle name="Comma 2 31 2" xfId="1115"/>
    <cellStyle name="Comma 2 31 2 2" xfId="1116"/>
    <cellStyle name="Comma 2 31 2 3" xfId="1117"/>
    <cellStyle name="Comma 2 31 2 4" xfId="1118"/>
    <cellStyle name="Comma 2 31 2 5" xfId="1119"/>
    <cellStyle name="Comma 2 31 3" xfId="1120"/>
    <cellStyle name="Comma 2 31 4" xfId="1121"/>
    <cellStyle name="Comma 2 31 5" xfId="1122"/>
    <cellStyle name="Comma 2 31 6" xfId="1123"/>
    <cellStyle name="Comma 2 32" xfId="62"/>
    <cellStyle name="Comma 2 32 2" xfId="1124"/>
    <cellStyle name="Comma 2 32 2 2" xfId="1125"/>
    <cellStyle name="Comma 2 32 2 3" xfId="1126"/>
    <cellStyle name="Comma 2 32 2 4" xfId="1127"/>
    <cellStyle name="Comma 2 32 2 5" xfId="1128"/>
    <cellStyle name="Comma 2 32 3" xfId="1129"/>
    <cellStyle name="Comma 2 32 4" xfId="1130"/>
    <cellStyle name="Comma 2 32 5" xfId="1131"/>
    <cellStyle name="Comma 2 32 6" xfId="1132"/>
    <cellStyle name="Comma 2 33" xfId="63"/>
    <cellStyle name="Comma 2 33 2" xfId="1133"/>
    <cellStyle name="Comma 2 33 2 2" xfId="1134"/>
    <cellStyle name="Comma 2 33 2 3" xfId="1135"/>
    <cellStyle name="Comma 2 33 2 4" xfId="1136"/>
    <cellStyle name="Comma 2 33 2 5" xfId="1137"/>
    <cellStyle name="Comma 2 33 3" xfId="1138"/>
    <cellStyle name="Comma 2 33 4" xfId="1139"/>
    <cellStyle name="Comma 2 33 5" xfId="1140"/>
    <cellStyle name="Comma 2 33 6" xfId="1141"/>
    <cellStyle name="Comma 2 34" xfId="64"/>
    <cellStyle name="Comma 2 34 2" xfId="1142"/>
    <cellStyle name="Comma 2 34 2 2" xfId="1143"/>
    <cellStyle name="Comma 2 34 2 3" xfId="1144"/>
    <cellStyle name="Comma 2 34 2 4" xfId="1145"/>
    <cellStyle name="Comma 2 34 2 5" xfId="1146"/>
    <cellStyle name="Comma 2 34 3" xfId="1147"/>
    <cellStyle name="Comma 2 34 4" xfId="1148"/>
    <cellStyle name="Comma 2 34 5" xfId="1149"/>
    <cellStyle name="Comma 2 34 6" xfId="1150"/>
    <cellStyle name="Comma 2 35" xfId="65"/>
    <cellStyle name="Comma 2 35 2" xfId="1151"/>
    <cellStyle name="Comma 2 35 2 2" xfId="1152"/>
    <cellStyle name="Comma 2 35 2 3" xfId="1153"/>
    <cellStyle name="Comma 2 35 2 4" xfId="1154"/>
    <cellStyle name="Comma 2 35 2 5" xfId="1155"/>
    <cellStyle name="Comma 2 35 3" xfId="1156"/>
    <cellStyle name="Comma 2 35 4" xfId="1157"/>
    <cellStyle name="Comma 2 35 5" xfId="1158"/>
    <cellStyle name="Comma 2 35 6" xfId="1159"/>
    <cellStyle name="Comma 2 36" xfId="66"/>
    <cellStyle name="Comma 2 36 2" xfId="1160"/>
    <cellStyle name="Comma 2 36 2 2" xfId="1161"/>
    <cellStyle name="Comma 2 36 2 3" xfId="1162"/>
    <cellStyle name="Comma 2 36 2 4" xfId="1163"/>
    <cellStyle name="Comma 2 36 2 5" xfId="1164"/>
    <cellStyle name="Comma 2 36 3" xfId="1165"/>
    <cellStyle name="Comma 2 36 4" xfId="1166"/>
    <cellStyle name="Comma 2 36 5" xfId="1167"/>
    <cellStyle name="Comma 2 36 6" xfId="1168"/>
    <cellStyle name="Comma 2 37" xfId="67"/>
    <cellStyle name="Comma 2 37 2" xfId="1169"/>
    <cellStyle name="Comma 2 37 2 2" xfId="1170"/>
    <cellStyle name="Comma 2 37 2 3" xfId="1171"/>
    <cellStyle name="Comma 2 37 2 4" xfId="1172"/>
    <cellStyle name="Comma 2 37 2 5" xfId="1173"/>
    <cellStyle name="Comma 2 37 3" xfId="1174"/>
    <cellStyle name="Comma 2 37 4" xfId="1175"/>
    <cellStyle name="Comma 2 37 5" xfId="1176"/>
    <cellStyle name="Comma 2 37 6" xfId="1177"/>
    <cellStyle name="Comma 2 38" xfId="68"/>
    <cellStyle name="Comma 2 38 2" xfId="1178"/>
    <cellStyle name="Comma 2 38 2 2" xfId="1179"/>
    <cellStyle name="Comma 2 38 2 3" xfId="1180"/>
    <cellStyle name="Comma 2 38 2 4" xfId="1181"/>
    <cellStyle name="Comma 2 38 2 5" xfId="1182"/>
    <cellStyle name="Comma 2 38 3" xfId="1183"/>
    <cellStyle name="Comma 2 38 4" xfId="1184"/>
    <cellStyle name="Comma 2 38 5" xfId="1185"/>
    <cellStyle name="Comma 2 38 6" xfId="1186"/>
    <cellStyle name="Comma 2 39" xfId="69"/>
    <cellStyle name="Comma 2 39 2" xfId="1187"/>
    <cellStyle name="Comma 2 39 2 2" xfId="1188"/>
    <cellStyle name="Comma 2 39 2 3" xfId="1189"/>
    <cellStyle name="Comma 2 39 2 4" xfId="1190"/>
    <cellStyle name="Comma 2 39 2 5" xfId="1191"/>
    <cellStyle name="Comma 2 39 3" xfId="1192"/>
    <cellStyle name="Comma 2 39 4" xfId="1193"/>
    <cellStyle name="Comma 2 39 5" xfId="1194"/>
    <cellStyle name="Comma 2 39 6" xfId="1195"/>
    <cellStyle name="Comma 2 4" xfId="70"/>
    <cellStyle name="Comma 2 4 2" xfId="1196"/>
    <cellStyle name="Comma 2 4 2 2" xfId="1197"/>
    <cellStyle name="Comma 2 4 2 3" xfId="1198"/>
    <cellStyle name="Comma 2 4 2 4" xfId="1199"/>
    <cellStyle name="Comma 2 4 2 5" xfId="1200"/>
    <cellStyle name="Comma 2 4 3" xfId="1201"/>
    <cellStyle name="Comma 2 4 4" xfId="1202"/>
    <cellStyle name="Comma 2 4 5" xfId="1203"/>
    <cellStyle name="Comma 2 4 6" xfId="1204"/>
    <cellStyle name="Comma 2 40" xfId="71"/>
    <cellStyle name="Comma 2 40 2" xfId="1205"/>
    <cellStyle name="Comma 2 40 2 2" xfId="1206"/>
    <cellStyle name="Comma 2 40 2 3" xfId="1207"/>
    <cellStyle name="Comma 2 40 2 4" xfId="1208"/>
    <cellStyle name="Comma 2 40 2 5" xfId="1209"/>
    <cellStyle name="Comma 2 40 3" xfId="1210"/>
    <cellStyle name="Comma 2 40 4" xfId="1211"/>
    <cellStyle name="Comma 2 40 5" xfId="1212"/>
    <cellStyle name="Comma 2 40 6" xfId="1213"/>
    <cellStyle name="Comma 2 41" xfId="72"/>
    <cellStyle name="Comma 2 41 2" xfId="1214"/>
    <cellStyle name="Comma 2 41 2 2" xfId="1215"/>
    <cellStyle name="Comma 2 41 2 3" xfId="1216"/>
    <cellStyle name="Comma 2 41 2 4" xfId="1217"/>
    <cellStyle name="Comma 2 41 2 5" xfId="1218"/>
    <cellStyle name="Comma 2 41 3" xfId="1219"/>
    <cellStyle name="Comma 2 41 4" xfId="1220"/>
    <cellStyle name="Comma 2 41 5" xfId="1221"/>
    <cellStyle name="Comma 2 41 6" xfId="1222"/>
    <cellStyle name="Comma 2 42" xfId="73"/>
    <cellStyle name="Comma 2 42 2" xfId="1223"/>
    <cellStyle name="Comma 2 42 2 2" xfId="1224"/>
    <cellStyle name="Comma 2 42 2 3" xfId="1225"/>
    <cellStyle name="Comma 2 42 2 4" xfId="1226"/>
    <cellStyle name="Comma 2 42 2 5" xfId="1227"/>
    <cellStyle name="Comma 2 42 3" xfId="1228"/>
    <cellStyle name="Comma 2 42 4" xfId="1229"/>
    <cellStyle name="Comma 2 42 5" xfId="1230"/>
    <cellStyle name="Comma 2 42 6" xfId="1231"/>
    <cellStyle name="Comma 2 43" xfId="74"/>
    <cellStyle name="Comma 2 43 2" xfId="1232"/>
    <cellStyle name="Comma 2 43 2 2" xfId="1233"/>
    <cellStyle name="Comma 2 43 2 3" xfId="1234"/>
    <cellStyle name="Comma 2 43 2 4" xfId="1235"/>
    <cellStyle name="Comma 2 43 2 5" xfId="1236"/>
    <cellStyle name="Comma 2 43 3" xfId="1237"/>
    <cellStyle name="Comma 2 43 4" xfId="1238"/>
    <cellStyle name="Comma 2 43 5" xfId="1239"/>
    <cellStyle name="Comma 2 43 6" xfId="1240"/>
    <cellStyle name="Comma 2 44" xfId="75"/>
    <cellStyle name="Comma 2 44 2" xfId="1241"/>
    <cellStyle name="Comma 2 44 2 2" xfId="1242"/>
    <cellStyle name="Comma 2 44 2 3" xfId="1243"/>
    <cellStyle name="Comma 2 44 2 4" xfId="1244"/>
    <cellStyle name="Comma 2 44 2 5" xfId="1245"/>
    <cellStyle name="Comma 2 44 3" xfId="1246"/>
    <cellStyle name="Comma 2 44 4" xfId="1247"/>
    <cellStyle name="Comma 2 44 5" xfId="1248"/>
    <cellStyle name="Comma 2 44 6" xfId="1249"/>
    <cellStyle name="Comma 2 45" xfId="76"/>
    <cellStyle name="Comma 2 45 2" xfId="1250"/>
    <cellStyle name="Comma 2 45 2 2" xfId="1251"/>
    <cellStyle name="Comma 2 45 2 3" xfId="1252"/>
    <cellStyle name="Comma 2 45 2 4" xfId="1253"/>
    <cellStyle name="Comma 2 45 2 5" xfId="1254"/>
    <cellStyle name="Comma 2 45 3" xfId="1255"/>
    <cellStyle name="Comma 2 45 4" xfId="1256"/>
    <cellStyle name="Comma 2 45 5" xfId="1257"/>
    <cellStyle name="Comma 2 45 6" xfId="1258"/>
    <cellStyle name="Comma 2 46" xfId="77"/>
    <cellStyle name="Comma 2 46 2" xfId="1259"/>
    <cellStyle name="Comma 2 46 2 2" xfId="1260"/>
    <cellStyle name="Comma 2 46 2 3" xfId="1261"/>
    <cellStyle name="Comma 2 46 2 4" xfId="1262"/>
    <cellStyle name="Comma 2 46 2 5" xfId="1263"/>
    <cellStyle name="Comma 2 46 3" xfId="1264"/>
    <cellStyle name="Comma 2 46 4" xfId="1265"/>
    <cellStyle name="Comma 2 46 5" xfId="1266"/>
    <cellStyle name="Comma 2 46 6" xfId="1267"/>
    <cellStyle name="Comma 2 47" xfId="1268"/>
    <cellStyle name="Comma 2 47 2" xfId="1269"/>
    <cellStyle name="Comma 2 48" xfId="1270"/>
    <cellStyle name="Comma 2 48 2" xfId="1271"/>
    <cellStyle name="Comma 2 48 3" xfId="1272"/>
    <cellStyle name="Comma 2 48 4" xfId="1273"/>
    <cellStyle name="Comma 2 48 5" xfId="1274"/>
    <cellStyle name="Comma 2 49" xfId="1275"/>
    <cellStyle name="Comma 2 49 2" xfId="1276"/>
    <cellStyle name="Comma 2 49 2 2" xfId="1277"/>
    <cellStyle name="Comma 2 49 2 3" xfId="1278"/>
    <cellStyle name="Comma 2 49 3" xfId="1279"/>
    <cellStyle name="Comma 2 49 3 2" xfId="1280"/>
    <cellStyle name="Comma 2 49 3 3" xfId="1281"/>
    <cellStyle name="Comma 2 49 4" xfId="1282"/>
    <cellStyle name="Comma 2 49 5" xfId="1283"/>
    <cellStyle name="Comma 2 49 6" xfId="1284"/>
    <cellStyle name="Comma 2 5" xfId="78"/>
    <cellStyle name="Comma 2 5 2" xfId="1285"/>
    <cellStyle name="Comma 2 5 2 2" xfId="1286"/>
    <cellStyle name="Comma 2 5 2 3" xfId="1287"/>
    <cellStyle name="Comma 2 5 2 4" xfId="1288"/>
    <cellStyle name="Comma 2 5 2 5" xfId="1289"/>
    <cellStyle name="Comma 2 5 3" xfId="1290"/>
    <cellStyle name="Comma 2 5 4" xfId="1291"/>
    <cellStyle name="Comma 2 5 5" xfId="1292"/>
    <cellStyle name="Comma 2 5 6" xfId="1293"/>
    <cellStyle name="Comma 2 50" xfId="1294"/>
    <cellStyle name="Comma 2 50 2" xfId="1295"/>
    <cellStyle name="Comma 2 50 3" xfId="1296"/>
    <cellStyle name="Comma 2 50 4" xfId="1297"/>
    <cellStyle name="Comma 2 50 5" xfId="1298"/>
    <cellStyle name="Comma 2 6" xfId="79"/>
    <cellStyle name="Comma 2 6 2" xfId="1299"/>
    <cellStyle name="Comma 2 6 2 2" xfId="1300"/>
    <cellStyle name="Comma 2 6 2 3" xfId="1301"/>
    <cellStyle name="Comma 2 6 2 4" xfId="1302"/>
    <cellStyle name="Comma 2 6 2 5" xfId="1303"/>
    <cellStyle name="Comma 2 6 3" xfId="1304"/>
    <cellStyle name="Comma 2 6 4" xfId="1305"/>
    <cellStyle name="Comma 2 6 5" xfId="1306"/>
    <cellStyle name="Comma 2 6 6" xfId="1307"/>
    <cellStyle name="Comma 2 7" xfId="80"/>
    <cellStyle name="Comma 2 7 2" xfId="1308"/>
    <cellStyle name="Comma 2 7 2 2" xfId="1309"/>
    <cellStyle name="Comma 2 7 2 3" xfId="1310"/>
    <cellStyle name="Comma 2 7 2 4" xfId="1311"/>
    <cellStyle name="Comma 2 7 2 5" xfId="1312"/>
    <cellStyle name="Comma 2 7 3" xfId="1313"/>
    <cellStyle name="Comma 2 7 4" xfId="1314"/>
    <cellStyle name="Comma 2 7 5" xfId="1315"/>
    <cellStyle name="Comma 2 7 6" xfId="1316"/>
    <cellStyle name="Comma 2 8" xfId="81"/>
    <cellStyle name="Comma 2 8 2" xfId="1317"/>
    <cellStyle name="Comma 2 8 2 2" xfId="1318"/>
    <cellStyle name="Comma 2 8 2 3" xfId="1319"/>
    <cellStyle name="Comma 2 8 2 4" xfId="1320"/>
    <cellStyle name="Comma 2 8 2 5" xfId="1321"/>
    <cellStyle name="Comma 2 8 3" xfId="1322"/>
    <cellStyle name="Comma 2 8 4" xfId="1323"/>
    <cellStyle name="Comma 2 8 5" xfId="1324"/>
    <cellStyle name="Comma 2 8 6" xfId="1325"/>
    <cellStyle name="Comma 2 9" xfId="82"/>
    <cellStyle name="Comma 2 9 2" xfId="1326"/>
    <cellStyle name="Comma 2 9 2 2" xfId="1327"/>
    <cellStyle name="Comma 2 9 2 3" xfId="1328"/>
    <cellStyle name="Comma 2 9 2 4" xfId="1329"/>
    <cellStyle name="Comma 2 9 2 5" xfId="1330"/>
    <cellStyle name="Comma 2 9 3" xfId="1331"/>
    <cellStyle name="Comma 2 9 4" xfId="1332"/>
    <cellStyle name="Comma 2 9 5" xfId="1333"/>
    <cellStyle name="Comma 2 9 6" xfId="1334"/>
    <cellStyle name="Comma 20" xfId="1335"/>
    <cellStyle name="Comma 20 2" xfId="1336"/>
    <cellStyle name="Comma 20 2 2" xfId="1337"/>
    <cellStyle name="Comma 20 2 3" xfId="1338"/>
    <cellStyle name="Comma 20 2 4" xfId="1339"/>
    <cellStyle name="Comma 20 2 5" xfId="1340"/>
    <cellStyle name="Comma 20 3" xfId="1341"/>
    <cellStyle name="Comma 20 4" xfId="1342"/>
    <cellStyle name="Comma 20 5" xfId="1343"/>
    <cellStyle name="Comma 20 6" xfId="1344"/>
    <cellStyle name="Comma 21" xfId="1345"/>
    <cellStyle name="Comma 21 2" xfId="1346"/>
    <cellStyle name="Comma 21 2 2" xfId="1347"/>
    <cellStyle name="Comma 21 2 3" xfId="1348"/>
    <cellStyle name="Comma 21 2 4" xfId="1349"/>
    <cellStyle name="Comma 21 2 5" xfId="1350"/>
    <cellStyle name="Comma 21 3" xfId="1351"/>
    <cellStyle name="Comma 21 4" xfId="1352"/>
    <cellStyle name="Comma 21 5" xfId="1353"/>
    <cellStyle name="Comma 21 6" xfId="1354"/>
    <cellStyle name="Comma 3" xfId="83"/>
    <cellStyle name="Comma 3 10" xfId="1355"/>
    <cellStyle name="Comma 3 11" xfId="1356"/>
    <cellStyle name="Comma 3 12" xfId="1357"/>
    <cellStyle name="Comma 3 2" xfId="84"/>
    <cellStyle name="Comma 3 2 2" xfId="1358"/>
    <cellStyle name="Comma 3 2 2 2" xfId="1359"/>
    <cellStyle name="Comma 3 2 2 2 2" xfId="1360"/>
    <cellStyle name="Comma 3 2 2 2 2 2" xfId="1361"/>
    <cellStyle name="Comma 3 2 2 2 2 3" xfId="1362"/>
    <cellStyle name="Comma 3 2 2 2 2 4" xfId="1363"/>
    <cellStyle name="Comma 3 2 2 2 2 5" xfId="1364"/>
    <cellStyle name="Comma 3 2 2 2 2 6" xfId="1365"/>
    <cellStyle name="Comma 3 2 2 2 3" xfId="1366"/>
    <cellStyle name="Comma 3 2 2 2 4" xfId="1367"/>
    <cellStyle name="Comma 3 2 2 2 5" xfId="1368"/>
    <cellStyle name="Comma 3 2 2 2 6" xfId="1369"/>
    <cellStyle name="Comma 3 2 2 2 7" xfId="1370"/>
    <cellStyle name="Comma 3 2 2 3" xfId="1371"/>
    <cellStyle name="Comma 3 2 2 3 2" xfId="1372"/>
    <cellStyle name="Comma 3 2 2 3 3" xfId="1373"/>
    <cellStyle name="Comma 3 2 2 3 4" xfId="1374"/>
    <cellStyle name="Comma 3 2 2 3 5" xfId="1375"/>
    <cellStyle name="Comma 3 2 2 3 6" xfId="1376"/>
    <cellStyle name="Comma 3 2 2 4" xfId="1377"/>
    <cellStyle name="Comma 3 2 2 5" xfId="1378"/>
    <cellStyle name="Comma 3 2 2 6" xfId="1379"/>
    <cellStyle name="Comma 3 2 2 7" xfId="1380"/>
    <cellStyle name="Comma 3 2 2 8" xfId="1381"/>
    <cellStyle name="Comma 3 2 3" xfId="1382"/>
    <cellStyle name="Comma 3 2 3 2" xfId="1383"/>
    <cellStyle name="Comma 3 2 3 2 2" xfId="1384"/>
    <cellStyle name="Comma 3 2 3 2 3" xfId="1385"/>
    <cellStyle name="Comma 3 2 3 2 4" xfId="1386"/>
    <cellStyle name="Comma 3 2 3 2 5" xfId="1387"/>
    <cellStyle name="Comma 3 2 3 2 6" xfId="1388"/>
    <cellStyle name="Comma 3 2 3 3" xfId="1389"/>
    <cellStyle name="Comma 3 2 3 4" xfId="1390"/>
    <cellStyle name="Comma 3 2 3 5" xfId="1391"/>
    <cellStyle name="Comma 3 2 3 6" xfId="1392"/>
    <cellStyle name="Comma 3 2 3 7" xfId="1393"/>
    <cellStyle name="Comma 3 2 4" xfId="1394"/>
    <cellStyle name="Comma 3 2 4 2" xfId="1395"/>
    <cellStyle name="Comma 3 2 4 3" xfId="1396"/>
    <cellStyle name="Comma 3 2 4 4" xfId="1397"/>
    <cellStyle name="Comma 3 2 4 5" xfId="1398"/>
    <cellStyle name="Comma 3 2 4 6" xfId="1399"/>
    <cellStyle name="Comma 3 2 5" xfId="1400"/>
    <cellStyle name="Comma 3 2 6" xfId="1401"/>
    <cellStyle name="Comma 3 2 7" xfId="1402"/>
    <cellStyle name="Comma 3 2 8" xfId="1403"/>
    <cellStyle name="Comma 3 2 9" xfId="1404"/>
    <cellStyle name="Comma 3 3" xfId="85"/>
    <cellStyle name="Comma 3 3 10" xfId="1405"/>
    <cellStyle name="Comma 3 3 2" xfId="1406"/>
    <cellStyle name="Comma 3 3 2 2" xfId="1407"/>
    <cellStyle name="Comma 3 3 2 2 2" xfId="1408"/>
    <cellStyle name="Comma 3 3 2 2 2 2" xfId="1409"/>
    <cellStyle name="Comma 3 3 2 2 2 3" xfId="1410"/>
    <cellStyle name="Comma 3 3 2 2 2 4" xfId="1411"/>
    <cellStyle name="Comma 3 3 2 2 2 5" xfId="1412"/>
    <cellStyle name="Comma 3 3 2 2 2 6" xfId="1413"/>
    <cellStyle name="Comma 3 3 2 2 3" xfId="1414"/>
    <cellStyle name="Comma 3 3 2 2 4" xfId="1415"/>
    <cellStyle name="Comma 3 3 2 2 5" xfId="1416"/>
    <cellStyle name="Comma 3 3 2 2 6" xfId="1417"/>
    <cellStyle name="Comma 3 3 2 2 7" xfId="1418"/>
    <cellStyle name="Comma 3 3 2 3" xfId="1419"/>
    <cellStyle name="Comma 3 3 2 3 2" xfId="1420"/>
    <cellStyle name="Comma 3 3 2 3 3" xfId="1421"/>
    <cellStyle name="Comma 3 3 2 3 4" xfId="1422"/>
    <cellStyle name="Comma 3 3 2 3 5" xfId="1423"/>
    <cellStyle name="Comma 3 3 2 3 6" xfId="1424"/>
    <cellStyle name="Comma 3 3 2 4" xfId="1425"/>
    <cellStyle name="Comma 3 3 2 5" xfId="1426"/>
    <cellStyle name="Comma 3 3 2 6" xfId="1427"/>
    <cellStyle name="Comma 3 3 2 7" xfId="1428"/>
    <cellStyle name="Comma 3 3 2 8" xfId="1429"/>
    <cellStyle name="Comma 3 3 3" xfId="1430"/>
    <cellStyle name="Comma 3 3 3 2" xfId="1431"/>
    <cellStyle name="Comma 3 3 3 2 2" xfId="1432"/>
    <cellStyle name="Comma 3 3 3 2 3" xfId="1433"/>
    <cellStyle name="Comma 3 3 3 2 4" xfId="1434"/>
    <cellStyle name="Comma 3 3 3 2 5" xfId="1435"/>
    <cellStyle name="Comma 3 3 3 2 6" xfId="1436"/>
    <cellStyle name="Comma 3 3 3 3" xfId="1437"/>
    <cellStyle name="Comma 3 3 3 4" xfId="1438"/>
    <cellStyle name="Comma 3 3 3 5" xfId="1439"/>
    <cellStyle name="Comma 3 3 3 6" xfId="1440"/>
    <cellStyle name="Comma 3 3 3 7" xfId="1441"/>
    <cellStyle name="Comma 3 3 4" xfId="1442"/>
    <cellStyle name="Comma 3 3 4 2" xfId="1443"/>
    <cellStyle name="Comma 3 3 4 3" xfId="1444"/>
    <cellStyle name="Comma 3 3 4 4" xfId="1445"/>
    <cellStyle name="Comma 3 3 4 5" xfId="1446"/>
    <cellStyle name="Comma 3 3 4 6" xfId="1447"/>
    <cellStyle name="Comma 3 3 5" xfId="1448"/>
    <cellStyle name="Comma 3 3 6" xfId="1449"/>
    <cellStyle name="Comma 3 3 7" xfId="1450"/>
    <cellStyle name="Comma 3 3 8" xfId="1451"/>
    <cellStyle name="Comma 3 3 9" xfId="1452"/>
    <cellStyle name="Comma 3 4" xfId="86"/>
    <cellStyle name="Comma 3 4 2" xfId="1453"/>
    <cellStyle name="Comma 3 4 2 2" xfId="1454"/>
    <cellStyle name="Comma 3 4 2 2 2" xfId="1455"/>
    <cellStyle name="Comma 3 4 2 2 3" xfId="1456"/>
    <cellStyle name="Comma 3 4 2 2 4" xfId="1457"/>
    <cellStyle name="Comma 3 4 2 2 5" xfId="1458"/>
    <cellStyle name="Comma 3 4 2 2 6" xfId="1459"/>
    <cellStyle name="Comma 3 4 2 3" xfId="1460"/>
    <cellStyle name="Comma 3 4 2 4" xfId="1461"/>
    <cellStyle name="Comma 3 4 2 5" xfId="1462"/>
    <cellStyle name="Comma 3 4 2 6" xfId="1463"/>
    <cellStyle name="Comma 3 4 2 7" xfId="1464"/>
    <cellStyle name="Comma 3 4 3" xfId="1465"/>
    <cellStyle name="Comma 3 4 3 2" xfId="1466"/>
    <cellStyle name="Comma 3 4 3 3" xfId="1467"/>
    <cellStyle name="Comma 3 4 3 4" xfId="1468"/>
    <cellStyle name="Comma 3 4 3 5" xfId="1469"/>
    <cellStyle name="Comma 3 4 3 6" xfId="1470"/>
    <cellStyle name="Comma 3 4 4" xfId="1471"/>
    <cellStyle name="Comma 3 4 5" xfId="1472"/>
    <cellStyle name="Comma 3 4 6" xfId="1473"/>
    <cellStyle name="Comma 3 4 7" xfId="1474"/>
    <cellStyle name="Comma 3 4 8" xfId="1475"/>
    <cellStyle name="Comma 3 5" xfId="87"/>
    <cellStyle name="Comma 3 5 2" xfId="1476"/>
    <cellStyle name="Comma 3 5 2 2" xfId="1477"/>
    <cellStyle name="Comma 3 5 2 3" xfId="1478"/>
    <cellStyle name="Comma 3 5 2 4" xfId="1479"/>
    <cellStyle name="Comma 3 5 2 5" xfId="1480"/>
    <cellStyle name="Comma 3 5 2 6" xfId="1481"/>
    <cellStyle name="Comma 3 5 3" xfId="1482"/>
    <cellStyle name="Comma 3 5 4" xfId="1483"/>
    <cellStyle name="Comma 3 5 5" xfId="1484"/>
    <cellStyle name="Comma 3 5 6" xfId="1485"/>
    <cellStyle name="Comma 3 5 7" xfId="1486"/>
    <cellStyle name="Comma 3 5 8" xfId="1487"/>
    <cellStyle name="Comma 3 6" xfId="502"/>
    <cellStyle name="Comma 3 6 2" xfId="1488"/>
    <cellStyle name="Comma 3 6 3" xfId="1489"/>
    <cellStyle name="Comma 3 6 4" xfId="1490"/>
    <cellStyle name="Comma 3 6 5" xfId="1491"/>
    <cellStyle name="Comma 3 6 6" xfId="1492"/>
    <cellStyle name="Comma 3 6 7" xfId="1493"/>
    <cellStyle name="Comma 3 7" xfId="541"/>
    <cellStyle name="Comma 3 7 2" xfId="1494"/>
    <cellStyle name="Comma 3 8" xfId="1495"/>
    <cellStyle name="Comma 3 9" xfId="1496"/>
    <cellStyle name="Comma 4" xfId="88"/>
    <cellStyle name="Comma 4 2" xfId="89"/>
    <cellStyle name="Comma 4 3" xfId="90"/>
    <cellStyle name="Comma 4 4" xfId="91"/>
    <cellStyle name="Comma 4 5" xfId="537"/>
    <cellStyle name="Comma 5" xfId="92"/>
    <cellStyle name="Comma 5 2" xfId="93"/>
    <cellStyle name="Comma 6" xfId="94"/>
    <cellStyle name="Comma 6 2" xfId="95"/>
    <cellStyle name="Comma 6 2 10" xfId="1497"/>
    <cellStyle name="Comma 6 2 11" xfId="1498"/>
    <cellStyle name="Comma 6 2 12" xfId="1499"/>
    <cellStyle name="Comma 6 2 2" xfId="1500"/>
    <cellStyle name="Comma 6 2 2 2" xfId="1501"/>
    <cellStyle name="Comma 6 2 2 3" xfId="1502"/>
    <cellStyle name="Comma 6 2 2 4" xfId="1503"/>
    <cellStyle name="Comma 6 2 2 5" xfId="1504"/>
    <cellStyle name="Comma 6 2 2 6" xfId="1505"/>
    <cellStyle name="Comma 6 2 3" xfId="1506"/>
    <cellStyle name="Comma 6 2 3 2" xfId="1507"/>
    <cellStyle name="Comma 6 2 3 3" xfId="1508"/>
    <cellStyle name="Comma 6 2 3 4" xfId="1509"/>
    <cellStyle name="Comma 6 2 3 5" xfId="1510"/>
    <cellStyle name="Comma 6 2 3 6" xfId="1511"/>
    <cellStyle name="Comma 6 2 4" xfId="1512"/>
    <cellStyle name="Comma 6 2 4 2" xfId="1513"/>
    <cellStyle name="Comma 6 2 4 3" xfId="1514"/>
    <cellStyle name="Comma 6 2 4 4" xfId="1515"/>
    <cellStyle name="Comma 6 2 4 5" xfId="1516"/>
    <cellStyle name="Comma 6 2 4 6" xfId="1517"/>
    <cellStyle name="Comma 6 2 5" xfId="1518"/>
    <cellStyle name="Comma 6 2 5 2" xfId="1519"/>
    <cellStyle name="Comma 6 2 5 3" xfId="1520"/>
    <cellStyle name="Comma 6 2 5 4" xfId="1521"/>
    <cellStyle name="Comma 6 2 5 5" xfId="1522"/>
    <cellStyle name="Comma 6 2 5 6" xfId="1523"/>
    <cellStyle name="Comma 6 2 6" xfId="1524"/>
    <cellStyle name="Comma 6 2 6 2" xfId="1525"/>
    <cellStyle name="Comma 6 2 6 3" xfId="1526"/>
    <cellStyle name="Comma 6 2 6 4" xfId="1527"/>
    <cellStyle name="Comma 6 2 6 5" xfId="1528"/>
    <cellStyle name="Comma 6 2 6 6" xfId="1529"/>
    <cellStyle name="Comma 6 2 7" xfId="1530"/>
    <cellStyle name="Comma 6 2 8" xfId="1531"/>
    <cellStyle name="Comma 6 2 9" xfId="1532"/>
    <cellStyle name="Comma 6 3" xfId="504"/>
    <cellStyle name="Comma 6 3 2" xfId="1533"/>
    <cellStyle name="Comma 6 4" xfId="1534"/>
    <cellStyle name="Comma 6 5" xfId="1535"/>
    <cellStyle name="Comma 6 6" xfId="1536"/>
    <cellStyle name="Comma 6 7" xfId="1537"/>
    <cellStyle name="Comma 6 8" xfId="1538"/>
    <cellStyle name="Comma 7" xfId="96"/>
    <cellStyle name="Comma 7 2" xfId="97"/>
    <cellStyle name="Comma 7 2 10" xfId="1539"/>
    <cellStyle name="Comma 7 2 11" xfId="1540"/>
    <cellStyle name="Comma 7 2 12" xfId="1541"/>
    <cellStyle name="Comma 7 2 2" xfId="1542"/>
    <cellStyle name="Comma 7 2 2 2" xfId="1543"/>
    <cellStyle name="Comma 7 2 2 3" xfId="1544"/>
    <cellStyle name="Comma 7 2 2 4" xfId="1545"/>
    <cellStyle name="Comma 7 2 2 5" xfId="1546"/>
    <cellStyle name="Comma 7 2 2 6" xfId="1547"/>
    <cellStyle name="Comma 7 2 3" xfId="1548"/>
    <cellStyle name="Comma 7 2 3 2" xfId="1549"/>
    <cellStyle name="Comma 7 2 3 3" xfId="1550"/>
    <cellStyle name="Comma 7 2 3 4" xfId="1551"/>
    <cellStyle name="Comma 7 2 3 5" xfId="1552"/>
    <cellStyle name="Comma 7 2 3 6" xfId="1553"/>
    <cellStyle name="Comma 7 2 4" xfId="1554"/>
    <cellStyle name="Comma 7 2 4 2" xfId="1555"/>
    <cellStyle name="Comma 7 2 4 3" xfId="1556"/>
    <cellStyle name="Comma 7 2 4 4" xfId="1557"/>
    <cellStyle name="Comma 7 2 4 5" xfId="1558"/>
    <cellStyle name="Comma 7 2 4 6" xfId="1559"/>
    <cellStyle name="Comma 7 2 5" xfId="1560"/>
    <cellStyle name="Comma 7 2 5 2" xfId="1561"/>
    <cellStyle name="Comma 7 2 5 3" xfId="1562"/>
    <cellStyle name="Comma 7 2 5 4" xfId="1563"/>
    <cellStyle name="Comma 7 2 5 5" xfId="1564"/>
    <cellStyle name="Comma 7 2 5 6" xfId="1565"/>
    <cellStyle name="Comma 7 2 6" xfId="1566"/>
    <cellStyle name="Comma 7 2 6 2" xfId="1567"/>
    <cellStyle name="Comma 7 2 6 3" xfId="1568"/>
    <cellStyle name="Comma 7 2 6 4" xfId="1569"/>
    <cellStyle name="Comma 7 2 6 5" xfId="1570"/>
    <cellStyle name="Comma 7 2 6 6" xfId="1571"/>
    <cellStyle name="Comma 7 2 7" xfId="1572"/>
    <cellStyle name="Comma 7 2 8" xfId="1573"/>
    <cellStyle name="Comma 7 2 9" xfId="1574"/>
    <cellStyle name="Comma 7 3" xfId="505"/>
    <cellStyle name="Comma 7 3 2" xfId="1575"/>
    <cellStyle name="Comma 7 4" xfId="1576"/>
    <cellStyle name="Comma 7 5" xfId="1577"/>
    <cellStyle name="Comma 7 6" xfId="1578"/>
    <cellStyle name="Comma 7 7" xfId="1579"/>
    <cellStyle name="Comma 7 8" xfId="1580"/>
    <cellStyle name="Comma 8" xfId="98"/>
    <cellStyle name="Comma 8 2" xfId="506"/>
    <cellStyle name="Comma 8 2 2" xfId="1581"/>
    <cellStyle name="Comma 8 2 2 2" xfId="1582"/>
    <cellStyle name="Comma 8 2 2 3" xfId="1583"/>
    <cellStyle name="Comma 8 2 2 4" xfId="1584"/>
    <cellStyle name="Comma 8 2 2 5" xfId="1585"/>
    <cellStyle name="Comma 8 2 3" xfId="1586"/>
    <cellStyle name="Comma 8 2 4" xfId="1587"/>
    <cellStyle name="Comma 8 2 5" xfId="1588"/>
    <cellStyle name="Comma 8 2 6" xfId="1589"/>
    <cellStyle name="Comma 8 2 7" xfId="1590"/>
    <cellStyle name="Comma 8 3" xfId="1591"/>
    <cellStyle name="Comma 8 3 2" xfId="1592"/>
    <cellStyle name="Comma 8 3 2 2" xfId="1593"/>
    <cellStyle name="Comma 8 3 2 3" xfId="1594"/>
    <cellStyle name="Comma 8 3 2 4" xfId="1595"/>
    <cellStyle name="Comma 8 3 2 5" xfId="1596"/>
    <cellStyle name="Comma 8 3 3" xfId="1597"/>
    <cellStyle name="Comma 8 3 4" xfId="1598"/>
    <cellStyle name="Comma 8 3 5" xfId="1599"/>
    <cellStyle name="Comma 8 3 6" xfId="1600"/>
    <cellStyle name="Comma 8 4" xfId="1601"/>
    <cellStyle name="Comma 8 4 2" xfId="1602"/>
    <cellStyle name="Comma 8 4 2 2" xfId="1603"/>
    <cellStyle name="Comma 8 4 2 3" xfId="1604"/>
    <cellStyle name="Comma 8 4 2 4" xfId="1605"/>
    <cellStyle name="Comma 8 4 2 5" xfId="1606"/>
    <cellStyle name="Comma 8 4 3" xfId="1607"/>
    <cellStyle name="Comma 8 4 4" xfId="1608"/>
    <cellStyle name="Comma 8 4 5" xfId="1609"/>
    <cellStyle name="Comma 8 4 6" xfId="1610"/>
    <cellStyle name="Comma 8 5" xfId="1611"/>
    <cellStyle name="Comma 8 5 2" xfId="1612"/>
    <cellStyle name="Comma 8 5 2 2" xfId="1613"/>
    <cellStyle name="Comma 8 5 2 3" xfId="1614"/>
    <cellStyle name="Comma 8 5 2 4" xfId="1615"/>
    <cellStyle name="Comma 8 5 2 5" xfId="1616"/>
    <cellStyle name="Comma 8 5 3" xfId="1617"/>
    <cellStyle name="Comma 8 5 4" xfId="1618"/>
    <cellStyle name="Comma 8 5 5" xfId="1619"/>
    <cellStyle name="Comma 8 5 6" xfId="1620"/>
    <cellStyle name="Comma 8 6" xfId="1621"/>
    <cellStyle name="Comma 8 7" xfId="1622"/>
    <cellStyle name="Comma 8 8" xfId="1623"/>
    <cellStyle name="Comma 8 9" xfId="1624"/>
    <cellStyle name="Comma 9" xfId="99"/>
    <cellStyle name="Euro" xfId="100"/>
    <cellStyle name="Euro 2" xfId="1625"/>
    <cellStyle name="Euro 2 2" xfId="1626"/>
    <cellStyle name="Euro 2 3" xfId="1627"/>
    <cellStyle name="Euro 2 4" xfId="1628"/>
    <cellStyle name="Euro 2 5" xfId="1629"/>
    <cellStyle name="Euro 3" xfId="1630"/>
    <cellStyle name="Euro 4" xfId="1631"/>
    <cellStyle name="Euro 5" xfId="1632"/>
    <cellStyle name="Euro 6" xfId="1633"/>
    <cellStyle name="nBold" xfId="101"/>
    <cellStyle name="nBold 2" xfId="507"/>
    <cellStyle name="nBold 3" xfId="508"/>
    <cellStyle name="nBold 4" xfId="509"/>
    <cellStyle name="nBold 5" xfId="510"/>
    <cellStyle name="nBold 6" xfId="532"/>
    <cellStyle name="Normal" xfId="0" builtinId="0"/>
    <cellStyle name="Normal 10" xfId="102"/>
    <cellStyle name="Normal 10 10" xfId="1634"/>
    <cellStyle name="Normal 10 2" xfId="103"/>
    <cellStyle name="Normal 10 2 2" xfId="104"/>
    <cellStyle name="Normal 10 2 2 2" xfId="1635"/>
    <cellStyle name="Normal 10 2 3" xfId="511"/>
    <cellStyle name="Normal 10 3" xfId="105"/>
    <cellStyle name="Normal 10 3 2" xfId="106"/>
    <cellStyle name="Normal 10 3 2 2" xfId="1636"/>
    <cellStyle name="Normal 10 4" xfId="107"/>
    <cellStyle name="Normal 10 4 2" xfId="108"/>
    <cellStyle name="Normal 10 4 2 2" xfId="1637"/>
    <cellStyle name="Normal 10 5" xfId="109"/>
    <cellStyle name="Normal 10 5 2" xfId="1638"/>
    <cellStyle name="Normal 10 6" xfId="110"/>
    <cellStyle name="Normal 10 6 2" xfId="1639"/>
    <cellStyle name="Normal 10 7" xfId="538"/>
    <cellStyle name="Normal 10 7 2" xfId="1640"/>
    <cellStyle name="Normal 10 8" xfId="1641"/>
    <cellStyle name="Normal 10 9" xfId="1642"/>
    <cellStyle name="Normal 100" xfId="1643"/>
    <cellStyle name="Normal 100 2" xfId="1644"/>
    <cellStyle name="Normal 100 3" xfId="1645"/>
    <cellStyle name="Normal 100 4" xfId="1646"/>
    <cellStyle name="Normal 100 5" xfId="1647"/>
    <cellStyle name="Normal 100 6" xfId="1648"/>
    <cellStyle name="Normal 101" xfId="1649"/>
    <cellStyle name="Normal 101 2" xfId="1650"/>
    <cellStyle name="Normal 101 3" xfId="1651"/>
    <cellStyle name="Normal 101 4" xfId="1652"/>
    <cellStyle name="Normal 101 5" xfId="1653"/>
    <cellStyle name="Normal 101 6" xfId="1654"/>
    <cellStyle name="Normal 102" xfId="1655"/>
    <cellStyle name="Normal 102 2" xfId="1656"/>
    <cellStyle name="Normal 102 3" xfId="1657"/>
    <cellStyle name="Normal 102 4" xfId="1658"/>
    <cellStyle name="Normal 102 5" xfId="1659"/>
    <cellStyle name="Normal 102 6" xfId="1660"/>
    <cellStyle name="Normal 103" xfId="1661"/>
    <cellStyle name="Normal 103 2" xfId="1662"/>
    <cellStyle name="Normal 103 3" xfId="1663"/>
    <cellStyle name="Normal 103 4" xfId="1664"/>
    <cellStyle name="Normal 103 5" xfId="1665"/>
    <cellStyle name="Normal 103 6" xfId="1666"/>
    <cellStyle name="Normal 104" xfId="1667"/>
    <cellStyle name="Normal 104 2" xfId="1668"/>
    <cellStyle name="Normal 104 2 2" xfId="1669"/>
    <cellStyle name="Normal 104 2 2 2" xfId="1670"/>
    <cellStyle name="Normal 104 2 2 3" xfId="1671"/>
    <cellStyle name="Normal 104 2 2 4" xfId="1672"/>
    <cellStyle name="Normal 104 2 2 5" xfId="1673"/>
    <cellStyle name="Normal 104 2 3" xfId="1674"/>
    <cellStyle name="Normal 104 2 4" xfId="1675"/>
    <cellStyle name="Normal 104 2 5" xfId="1676"/>
    <cellStyle name="Normal 104 2 6" xfId="1677"/>
    <cellStyle name="Normal 104 3" xfId="1678"/>
    <cellStyle name="Normal 104 3 2" xfId="1679"/>
    <cellStyle name="Normal 104 3 3" xfId="1680"/>
    <cellStyle name="Normal 104 3 4" xfId="1681"/>
    <cellStyle name="Normal 104 3 5" xfId="1682"/>
    <cellStyle name="Normal 104 4" xfId="1683"/>
    <cellStyle name="Normal 104 5" xfId="1684"/>
    <cellStyle name="Normal 104 6" xfId="1685"/>
    <cellStyle name="Normal 104 7" xfId="1686"/>
    <cellStyle name="Normal 105" xfId="1687"/>
    <cellStyle name="Normal 105 2" xfId="1688"/>
    <cellStyle name="Normal 105 3" xfId="1689"/>
    <cellStyle name="Normal 105 4" xfId="1690"/>
    <cellStyle name="Normal 105 5" xfId="1691"/>
    <cellStyle name="Normal 105 6" xfId="1692"/>
    <cellStyle name="Normal 106" xfId="1693"/>
    <cellStyle name="Normal 106 2" xfId="1694"/>
    <cellStyle name="Normal 106 3" xfId="1695"/>
    <cellStyle name="Normal 106 4" xfId="1696"/>
    <cellStyle name="Normal 106 5" xfId="1697"/>
    <cellStyle name="Normal 106 6" xfId="1698"/>
    <cellStyle name="Normal 107" xfId="1699"/>
    <cellStyle name="Normal 107 2" xfId="1700"/>
    <cellStyle name="Normal 107 3" xfId="1701"/>
    <cellStyle name="Normal 107 4" xfId="1702"/>
    <cellStyle name="Normal 107 5" xfId="1703"/>
    <cellStyle name="Normal 107 6" xfId="1704"/>
    <cellStyle name="Normal 108" xfId="1705"/>
    <cellStyle name="Normal 108 2" xfId="1706"/>
    <cellStyle name="Normal 108 3" xfId="1707"/>
    <cellStyle name="Normal 108 4" xfId="1708"/>
    <cellStyle name="Normal 108 5" xfId="1709"/>
    <cellStyle name="Normal 108 6" xfId="1710"/>
    <cellStyle name="Normal 109" xfId="1711"/>
    <cellStyle name="Normal 109 2" xfId="1712"/>
    <cellStyle name="Normal 109 3" xfId="1713"/>
    <cellStyle name="Normal 109 4" xfId="1714"/>
    <cellStyle name="Normal 109 5" xfId="1715"/>
    <cellStyle name="Normal 109 6" xfId="1716"/>
    <cellStyle name="Normal 11" xfId="529"/>
    <cellStyle name="Normal 11 10" xfId="1717"/>
    <cellStyle name="Normal 11 2" xfId="111"/>
    <cellStyle name="Normal 11 2 2" xfId="112"/>
    <cellStyle name="Normal 11 2 2 2" xfId="1718"/>
    <cellStyle name="Normal 11 2 2 2 2" xfId="1719"/>
    <cellStyle name="Normal 11 2 2 2 2 2" xfId="1720"/>
    <cellStyle name="Normal 11 2 2 2 2 3" xfId="1721"/>
    <cellStyle name="Normal 11 2 2 2 2 4" xfId="1722"/>
    <cellStyle name="Normal 11 2 2 2 2 5" xfId="1723"/>
    <cellStyle name="Normal 11 2 2 2 2 6" xfId="1724"/>
    <cellStyle name="Normal 11 2 2 2 3" xfId="1725"/>
    <cellStyle name="Normal 11 2 2 2 4" xfId="1726"/>
    <cellStyle name="Normal 11 2 2 2 5" xfId="1727"/>
    <cellStyle name="Normal 11 2 2 2 6" xfId="1728"/>
    <cellStyle name="Normal 11 2 2 2 7" xfId="1729"/>
    <cellStyle name="Normal 11 2 2 3" xfId="1730"/>
    <cellStyle name="Normal 11 2 2 3 2" xfId="1731"/>
    <cellStyle name="Normal 11 2 2 3 3" xfId="1732"/>
    <cellStyle name="Normal 11 2 2 3 4" xfId="1733"/>
    <cellStyle name="Normal 11 2 2 3 5" xfId="1734"/>
    <cellStyle name="Normal 11 2 2 3 6" xfId="1735"/>
    <cellStyle name="Normal 11 2 2 4" xfId="1736"/>
    <cellStyle name="Normal 11 2 2 5" xfId="1737"/>
    <cellStyle name="Normal 11 2 2 6" xfId="1738"/>
    <cellStyle name="Normal 11 2 2 7" xfId="1739"/>
    <cellStyle name="Normal 11 2 2 8" xfId="1740"/>
    <cellStyle name="Normal 11 2 2 9" xfId="1741"/>
    <cellStyle name="Normal 11 2 3" xfId="113"/>
    <cellStyle name="Normal 11 2 3 2" xfId="1742"/>
    <cellStyle name="Normal 11 2 3 2 2" xfId="1743"/>
    <cellStyle name="Normal 11 2 3 2 3" xfId="1744"/>
    <cellStyle name="Normal 11 2 3 2 4" xfId="1745"/>
    <cellStyle name="Normal 11 2 3 2 5" xfId="1746"/>
    <cellStyle name="Normal 11 2 3 2 6" xfId="1747"/>
    <cellStyle name="Normal 11 2 3 3" xfId="1748"/>
    <cellStyle name="Normal 11 2 3 4" xfId="1749"/>
    <cellStyle name="Normal 11 2 3 5" xfId="1750"/>
    <cellStyle name="Normal 11 2 3 6" xfId="1751"/>
    <cellStyle name="Normal 11 2 3 7" xfId="1752"/>
    <cellStyle name="Normal 11 2 4" xfId="539"/>
    <cellStyle name="Normal 11 2 4 2" xfId="1753"/>
    <cellStyle name="Normal 11 2 4 3" xfId="1754"/>
    <cellStyle name="Normal 11 2 4 4" xfId="1755"/>
    <cellStyle name="Normal 11 2 4 5" xfId="1756"/>
    <cellStyle name="Normal 11 2 4 6" xfId="1757"/>
    <cellStyle name="Normal 11 2 4 7" xfId="1758"/>
    <cellStyle name="Normal 11 2 5" xfId="1759"/>
    <cellStyle name="Normal 11 2 6" xfId="1760"/>
    <cellStyle name="Normal 11 2 7" xfId="1761"/>
    <cellStyle name="Normal 11 2 8" xfId="1762"/>
    <cellStyle name="Normal 11 2 9" xfId="1763"/>
    <cellStyle name="Normal 11 3" xfId="114"/>
    <cellStyle name="Normal 11 3 2" xfId="115"/>
    <cellStyle name="Normal 11 3 2 2" xfId="1764"/>
    <cellStyle name="Normal 11 3 2 2 2" xfId="1765"/>
    <cellStyle name="Normal 11 3 2 2 2 2" xfId="1766"/>
    <cellStyle name="Normal 11 3 2 2 2 3" xfId="1767"/>
    <cellStyle name="Normal 11 3 2 2 2 4" xfId="1768"/>
    <cellStyle name="Normal 11 3 2 2 2 5" xfId="1769"/>
    <cellStyle name="Normal 11 3 2 2 2 6" xfId="1770"/>
    <cellStyle name="Normal 11 3 2 2 3" xfId="1771"/>
    <cellStyle name="Normal 11 3 2 2 4" xfId="1772"/>
    <cellStyle name="Normal 11 3 2 2 5" xfId="1773"/>
    <cellStyle name="Normal 11 3 2 2 6" xfId="1774"/>
    <cellStyle name="Normal 11 3 2 2 7" xfId="1775"/>
    <cellStyle name="Normal 11 3 2 3" xfId="1776"/>
    <cellStyle name="Normal 11 3 2 3 2" xfId="1777"/>
    <cellStyle name="Normal 11 3 2 3 3" xfId="1778"/>
    <cellStyle name="Normal 11 3 2 3 4" xfId="1779"/>
    <cellStyle name="Normal 11 3 2 3 5" xfId="1780"/>
    <cellStyle name="Normal 11 3 2 3 6" xfId="1781"/>
    <cellStyle name="Normal 11 3 2 4" xfId="1782"/>
    <cellStyle name="Normal 11 3 2 5" xfId="1783"/>
    <cellStyle name="Normal 11 3 2 6" xfId="1784"/>
    <cellStyle name="Normal 11 3 2 7" xfId="1785"/>
    <cellStyle name="Normal 11 3 2 8" xfId="1786"/>
    <cellStyle name="Normal 11 3 2 9" xfId="1787"/>
    <cellStyle name="Normal 11 3 3" xfId="116"/>
    <cellStyle name="Normal 11 3 3 2" xfId="1788"/>
    <cellStyle name="Normal 11 3 3 2 2" xfId="1789"/>
    <cellStyle name="Normal 11 3 3 2 3" xfId="1790"/>
    <cellStyle name="Normal 11 3 3 2 4" xfId="1791"/>
    <cellStyle name="Normal 11 3 3 2 5" xfId="1792"/>
    <cellStyle name="Normal 11 3 3 2 6" xfId="1793"/>
    <cellStyle name="Normal 11 3 3 3" xfId="1794"/>
    <cellStyle name="Normal 11 3 3 4" xfId="1795"/>
    <cellStyle name="Normal 11 3 3 5" xfId="1796"/>
    <cellStyle name="Normal 11 3 3 6" xfId="1797"/>
    <cellStyle name="Normal 11 3 3 7" xfId="1798"/>
    <cellStyle name="Normal 11 3 4" xfId="540"/>
    <cellStyle name="Normal 11 3 4 2" xfId="1799"/>
    <cellStyle name="Normal 11 3 4 3" xfId="1800"/>
    <cellStyle name="Normal 11 3 4 4" xfId="1801"/>
    <cellStyle name="Normal 11 3 4 5" xfId="1802"/>
    <cellStyle name="Normal 11 3 4 6" xfId="1803"/>
    <cellStyle name="Normal 11 3 4 7" xfId="1804"/>
    <cellStyle name="Normal 11 3 5" xfId="1805"/>
    <cellStyle name="Normal 11 3 6" xfId="1806"/>
    <cellStyle name="Normal 11 3 7" xfId="1807"/>
    <cellStyle name="Normal 11 3 8" xfId="1808"/>
    <cellStyle name="Normal 11 3 9" xfId="1809"/>
    <cellStyle name="Normal 11 4" xfId="117"/>
    <cellStyle name="Normal 11 4 2" xfId="1810"/>
    <cellStyle name="Normal 11 4 2 2" xfId="1811"/>
    <cellStyle name="Normal 11 4 2 2 2" xfId="1812"/>
    <cellStyle name="Normal 11 4 2 2 2 2" xfId="1813"/>
    <cellStyle name="Normal 11 4 2 2 2 3" xfId="1814"/>
    <cellStyle name="Normal 11 4 2 2 2 4" xfId="1815"/>
    <cellStyle name="Normal 11 4 2 2 2 5" xfId="1816"/>
    <cellStyle name="Normal 11 4 2 2 2 6" xfId="1817"/>
    <cellStyle name="Normal 11 4 2 2 3" xfId="1818"/>
    <cellStyle name="Normal 11 4 2 2 4" xfId="1819"/>
    <cellStyle name="Normal 11 4 2 2 5" xfId="1820"/>
    <cellStyle name="Normal 11 4 2 2 6" xfId="1821"/>
    <cellStyle name="Normal 11 4 2 2 7" xfId="1822"/>
    <cellStyle name="Normal 11 4 2 3" xfId="1823"/>
    <cellStyle name="Normal 11 4 2 3 2" xfId="1824"/>
    <cellStyle name="Normal 11 4 2 3 3" xfId="1825"/>
    <cellStyle name="Normal 11 4 2 3 4" xfId="1826"/>
    <cellStyle name="Normal 11 4 2 3 5" xfId="1827"/>
    <cellStyle name="Normal 11 4 2 3 6" xfId="1828"/>
    <cellStyle name="Normal 11 4 2 4" xfId="1829"/>
    <cellStyle name="Normal 11 4 2 5" xfId="1830"/>
    <cellStyle name="Normal 11 4 2 6" xfId="1831"/>
    <cellStyle name="Normal 11 4 2 7" xfId="1832"/>
    <cellStyle name="Normal 11 4 2 8" xfId="1833"/>
    <cellStyle name="Normal 11 4 3" xfId="1834"/>
    <cellStyle name="Normal 11 4 3 2" xfId="1835"/>
    <cellStyle name="Normal 11 4 3 2 2" xfId="1836"/>
    <cellStyle name="Normal 11 4 3 2 3" xfId="1837"/>
    <cellStyle name="Normal 11 4 3 2 4" xfId="1838"/>
    <cellStyle name="Normal 11 4 3 2 5" xfId="1839"/>
    <cellStyle name="Normal 11 4 3 2 6" xfId="1840"/>
    <cellStyle name="Normal 11 4 3 3" xfId="1841"/>
    <cellStyle name="Normal 11 4 3 4" xfId="1842"/>
    <cellStyle name="Normal 11 4 3 5" xfId="1843"/>
    <cellStyle name="Normal 11 4 3 6" xfId="1844"/>
    <cellStyle name="Normal 11 4 3 7" xfId="1845"/>
    <cellStyle name="Normal 11 4 4" xfId="1846"/>
    <cellStyle name="Normal 11 4 4 2" xfId="1847"/>
    <cellStyle name="Normal 11 4 4 3" xfId="1848"/>
    <cellStyle name="Normal 11 4 4 4" xfId="1849"/>
    <cellStyle name="Normal 11 4 4 5" xfId="1850"/>
    <cellStyle name="Normal 11 4 4 6" xfId="1851"/>
    <cellStyle name="Normal 11 4 5" xfId="1852"/>
    <cellStyle name="Normal 11 4 6" xfId="1853"/>
    <cellStyle name="Normal 11 4 7" xfId="1854"/>
    <cellStyle name="Normal 11 4 8" xfId="1855"/>
    <cellStyle name="Normal 11 4 9" xfId="1856"/>
    <cellStyle name="Normal 11 5" xfId="118"/>
    <cellStyle name="Normal 11 5 2" xfId="1857"/>
    <cellStyle name="Normal 11 6" xfId="553"/>
    <cellStyle name="Normal 11 6 2" xfId="1858"/>
    <cellStyle name="Normal 11 7" xfId="1859"/>
    <cellStyle name="Normal 11 8" xfId="1860"/>
    <cellStyle name="Normal 11 9" xfId="1861"/>
    <cellStyle name="Normal 110" xfId="1862"/>
    <cellStyle name="Normal 110 2" xfId="1863"/>
    <cellStyle name="Normal 110 3" xfId="1864"/>
    <cellStyle name="Normal 110 4" xfId="1865"/>
    <cellStyle name="Normal 110 5" xfId="1866"/>
    <cellStyle name="Normal 110 6" xfId="1867"/>
    <cellStyle name="Normal 111" xfId="1868"/>
    <cellStyle name="Normal 111 2" xfId="1869"/>
    <cellStyle name="Normal 111 3" xfId="1870"/>
    <cellStyle name="Normal 111 4" xfId="1871"/>
    <cellStyle name="Normal 111 5" xfId="1872"/>
    <cellStyle name="Normal 111 6" xfId="1873"/>
    <cellStyle name="Normal 112" xfId="1874"/>
    <cellStyle name="Normal 112 2" xfId="1875"/>
    <cellStyle name="Normal 112 3" xfId="1876"/>
    <cellStyle name="Normal 112 4" xfId="1877"/>
    <cellStyle name="Normal 112 5" xfId="1878"/>
    <cellStyle name="Normal 112 6" xfId="1879"/>
    <cellStyle name="Normal 113" xfId="1880"/>
    <cellStyle name="Normal 113 2" xfId="1881"/>
    <cellStyle name="Normal 113 3" xfId="1882"/>
    <cellStyle name="Normal 113 4" xfId="1883"/>
    <cellStyle name="Normal 113 5" xfId="1884"/>
    <cellStyle name="Normal 113 6" xfId="1885"/>
    <cellStyle name="Normal 114" xfId="1886"/>
    <cellStyle name="Normal 114 2" xfId="1887"/>
    <cellStyle name="Normal 114 3" xfId="1888"/>
    <cellStyle name="Normal 114 4" xfId="1889"/>
    <cellStyle name="Normal 114 5" xfId="1890"/>
    <cellStyle name="Normal 114 6" xfId="1891"/>
    <cellStyle name="Normal 115" xfId="1892"/>
    <cellStyle name="Normal 115 2" xfId="1893"/>
    <cellStyle name="Normal 115 3" xfId="1894"/>
    <cellStyle name="Normal 115 4" xfId="1895"/>
    <cellStyle name="Normal 115 5" xfId="1896"/>
    <cellStyle name="Normal 115 6" xfId="1897"/>
    <cellStyle name="Normal 116" xfId="1898"/>
    <cellStyle name="Normal 116 2" xfId="1899"/>
    <cellStyle name="Normal 116 3" xfId="1900"/>
    <cellStyle name="Normal 116 4" xfId="1901"/>
    <cellStyle name="Normal 116 5" xfId="1902"/>
    <cellStyle name="Normal 116 6" xfId="1903"/>
    <cellStyle name="Normal 117" xfId="1904"/>
    <cellStyle name="Normal 117 2" xfId="1905"/>
    <cellStyle name="Normal 117 3" xfId="1906"/>
    <cellStyle name="Normal 117 4" xfId="1907"/>
    <cellStyle name="Normal 117 5" xfId="1908"/>
    <cellStyle name="Normal 117 6" xfId="1909"/>
    <cellStyle name="Normal 118" xfId="1910"/>
    <cellStyle name="Normal 118 2" xfId="1911"/>
    <cellStyle name="Normal 118 3" xfId="1912"/>
    <cellStyle name="Normal 118 4" xfId="1913"/>
    <cellStyle name="Normal 118 5" xfId="1914"/>
    <cellStyle name="Normal 118 6" xfId="1915"/>
    <cellStyle name="Normal 119" xfId="1916"/>
    <cellStyle name="Normal 119 2" xfId="1917"/>
    <cellStyle name="Normal 119 2 2" xfId="1918"/>
    <cellStyle name="Normal 119 2 2 2" xfId="1919"/>
    <cellStyle name="Normal 119 2 2 3" xfId="1920"/>
    <cellStyle name="Normal 119 2 2 4" xfId="1921"/>
    <cellStyle name="Normal 119 2 2 5" xfId="1922"/>
    <cellStyle name="Normal 119 2 3" xfId="1923"/>
    <cellStyle name="Normal 119 2 4" xfId="1924"/>
    <cellStyle name="Normal 119 2 5" xfId="1925"/>
    <cellStyle name="Normal 119 2 6" xfId="1926"/>
    <cellStyle name="Normal 119 3" xfId="1927"/>
    <cellStyle name="Normal 119 3 2" xfId="1928"/>
    <cellStyle name="Normal 119 3 2 2" xfId="1929"/>
    <cellStyle name="Normal 119 3 2 3" xfId="1930"/>
    <cellStyle name="Normal 119 3 2 4" xfId="1931"/>
    <cellStyle name="Normal 119 3 2 5" xfId="1932"/>
    <cellStyle name="Normal 119 3 3" xfId="1933"/>
    <cellStyle name="Normal 119 3 4" xfId="1934"/>
    <cellStyle name="Normal 119 3 5" xfId="1935"/>
    <cellStyle name="Normal 119 3 6" xfId="1936"/>
    <cellStyle name="Normal 119 4" xfId="1937"/>
    <cellStyle name="Normal 119 4 2" xfId="1938"/>
    <cellStyle name="Normal 119 4 2 2" xfId="1939"/>
    <cellStyle name="Normal 119 4 2 3" xfId="1940"/>
    <cellStyle name="Normal 119 4 2 4" xfId="1941"/>
    <cellStyle name="Normal 119 4 2 5" xfId="1942"/>
    <cellStyle name="Normal 119 4 3" xfId="1943"/>
    <cellStyle name="Normal 119 4 4" xfId="1944"/>
    <cellStyle name="Normal 119 4 5" xfId="1945"/>
    <cellStyle name="Normal 119 4 6" xfId="1946"/>
    <cellStyle name="Normal 119 5" xfId="1947"/>
    <cellStyle name="Normal 119 5 2" xfId="1948"/>
    <cellStyle name="Normal 119 5 2 2" xfId="1949"/>
    <cellStyle name="Normal 119 5 2 3" xfId="1950"/>
    <cellStyle name="Normal 119 5 2 4" xfId="1951"/>
    <cellStyle name="Normal 119 5 2 5" xfId="1952"/>
    <cellStyle name="Normal 119 5 3" xfId="1953"/>
    <cellStyle name="Normal 119 5 4" xfId="1954"/>
    <cellStyle name="Normal 119 5 5" xfId="1955"/>
    <cellStyle name="Normal 119 5 6" xfId="1956"/>
    <cellStyle name="Normal 119 6" xfId="1957"/>
    <cellStyle name="Normal 119 7" xfId="1958"/>
    <cellStyle name="Normal 119 8" xfId="1959"/>
    <cellStyle name="Normal 119 9" xfId="1960"/>
    <cellStyle name="Normal 12" xfId="119"/>
    <cellStyle name="Normal 12 2" xfId="120"/>
    <cellStyle name="Normal 12 2 2" xfId="121"/>
    <cellStyle name="Normal 12 2 2 2" xfId="1961"/>
    <cellStyle name="Normal 12 2 2 2 2" xfId="1962"/>
    <cellStyle name="Normal 12 2 2 2 3" xfId="1963"/>
    <cellStyle name="Normal 12 2 2 2 4" xfId="1964"/>
    <cellStyle name="Normal 12 2 2 2 5" xfId="1965"/>
    <cellStyle name="Normal 12 2 2 3" xfId="1966"/>
    <cellStyle name="Normal 12 2 2 4" xfId="1967"/>
    <cellStyle name="Normal 12 2 2 5" xfId="1968"/>
    <cellStyle name="Normal 12 2 2 6" xfId="1969"/>
    <cellStyle name="Normal 12 2 3" xfId="1970"/>
    <cellStyle name="Normal 12 2 3 2" xfId="1971"/>
    <cellStyle name="Normal 12 2 3 2 2" xfId="1972"/>
    <cellStyle name="Normal 12 2 3 2 3" xfId="1973"/>
    <cellStyle name="Normal 12 2 3 2 4" xfId="1974"/>
    <cellStyle name="Normal 12 2 3 2 5" xfId="1975"/>
    <cellStyle name="Normal 12 2 3 3" xfId="1976"/>
    <cellStyle name="Normal 12 2 3 4" xfId="1977"/>
    <cellStyle name="Normal 12 2 3 5" xfId="1978"/>
    <cellStyle name="Normal 12 2 3 6" xfId="1979"/>
    <cellStyle name="Normal 12 2 4" xfId="1980"/>
    <cellStyle name="Normal 12 2 4 2" xfId="1981"/>
    <cellStyle name="Normal 12 2 4 3" xfId="1982"/>
    <cellStyle name="Normal 12 2 4 4" xfId="1983"/>
    <cellStyle name="Normal 12 2 4 5" xfId="1984"/>
    <cellStyle name="Normal 12 2 5" xfId="1985"/>
    <cellStyle name="Normal 12 2 6" xfId="1986"/>
    <cellStyle name="Normal 12 2 7" xfId="1987"/>
    <cellStyle name="Normal 12 2 8" xfId="1988"/>
    <cellStyle name="Normal 12 3" xfId="122"/>
    <cellStyle name="Normal 12 3 2" xfId="123"/>
    <cellStyle name="Normal 12 3 2 2" xfId="1989"/>
    <cellStyle name="Normal 12 3 2 2 2" xfId="1990"/>
    <cellStyle name="Normal 12 3 2 2 3" xfId="1991"/>
    <cellStyle name="Normal 12 3 2 2 4" xfId="1992"/>
    <cellStyle name="Normal 12 3 2 2 5" xfId="1993"/>
    <cellStyle name="Normal 12 3 2 3" xfId="1994"/>
    <cellStyle name="Normal 12 3 2 4" xfId="1995"/>
    <cellStyle name="Normal 12 3 2 5" xfId="1996"/>
    <cellStyle name="Normal 12 3 2 6" xfId="1997"/>
    <cellStyle name="Normal 12 3 3" xfId="1998"/>
    <cellStyle name="Normal 12 3 3 2" xfId="1999"/>
    <cellStyle name="Normal 12 3 3 2 2" xfId="2000"/>
    <cellStyle name="Normal 12 3 3 2 3" xfId="2001"/>
    <cellStyle name="Normal 12 3 3 2 4" xfId="2002"/>
    <cellStyle name="Normal 12 3 3 2 5" xfId="2003"/>
    <cellStyle name="Normal 12 3 3 3" xfId="2004"/>
    <cellStyle name="Normal 12 3 3 4" xfId="2005"/>
    <cellStyle name="Normal 12 3 3 5" xfId="2006"/>
    <cellStyle name="Normal 12 3 3 6" xfId="2007"/>
    <cellStyle name="Normal 12 3 4" xfId="2008"/>
    <cellStyle name="Normal 12 3 4 2" xfId="2009"/>
    <cellStyle name="Normal 12 3 4 3" xfId="2010"/>
    <cellStyle name="Normal 12 3 4 4" xfId="2011"/>
    <cellStyle name="Normal 12 3 4 5" xfId="2012"/>
    <cellStyle name="Normal 12 3 5" xfId="2013"/>
    <cellStyle name="Normal 12 3 6" xfId="2014"/>
    <cellStyle name="Normal 12 3 7" xfId="2015"/>
    <cellStyle name="Normal 12 3 8" xfId="2016"/>
    <cellStyle name="Normal 12 4" xfId="124"/>
    <cellStyle name="Normal 12 4 2" xfId="2017"/>
    <cellStyle name="Normal 12 5" xfId="2018"/>
    <cellStyle name="Normal 12 6" xfId="2019"/>
    <cellStyle name="Normal 12 7" xfId="2020"/>
    <cellStyle name="Normal 12 8" xfId="2021"/>
    <cellStyle name="Normal 12 9" xfId="2022"/>
    <cellStyle name="Normal 120" xfId="2023"/>
    <cellStyle name="Normal 120 10" xfId="2024"/>
    <cellStyle name="Normal 120 11" xfId="2025"/>
    <cellStyle name="Normal 120 2" xfId="2026"/>
    <cellStyle name="Normal 120 2 2" xfId="2027"/>
    <cellStyle name="Normal 120 2 2 2" xfId="2028"/>
    <cellStyle name="Normal 120 2 2 3" xfId="2029"/>
    <cellStyle name="Normal 120 2 2 4" xfId="2030"/>
    <cellStyle name="Normal 120 2 2 5" xfId="2031"/>
    <cellStyle name="Normal 120 2 3" xfId="2032"/>
    <cellStyle name="Normal 120 2 4" xfId="2033"/>
    <cellStyle name="Normal 120 2 5" xfId="2034"/>
    <cellStyle name="Normal 120 2 6" xfId="2035"/>
    <cellStyle name="Normal 120 3" xfId="2036"/>
    <cellStyle name="Normal 120 3 2" xfId="2037"/>
    <cellStyle name="Normal 120 3 2 2" xfId="2038"/>
    <cellStyle name="Normal 120 3 2 3" xfId="2039"/>
    <cellStyle name="Normal 120 3 2 4" xfId="2040"/>
    <cellStyle name="Normal 120 3 2 5" xfId="2041"/>
    <cellStyle name="Normal 120 3 3" xfId="2042"/>
    <cellStyle name="Normal 120 3 4" xfId="2043"/>
    <cellStyle name="Normal 120 3 5" xfId="2044"/>
    <cellStyle name="Normal 120 3 6" xfId="2045"/>
    <cellStyle name="Normal 120 4" xfId="2046"/>
    <cellStyle name="Normal 120 4 2" xfId="2047"/>
    <cellStyle name="Normal 120 4 2 2" xfId="2048"/>
    <cellStyle name="Normal 120 4 2 3" xfId="2049"/>
    <cellStyle name="Normal 120 4 2 4" xfId="2050"/>
    <cellStyle name="Normal 120 4 2 5" xfId="2051"/>
    <cellStyle name="Normal 120 4 3" xfId="2052"/>
    <cellStyle name="Normal 120 4 4" xfId="2053"/>
    <cellStyle name="Normal 120 4 5" xfId="2054"/>
    <cellStyle name="Normal 120 4 6" xfId="2055"/>
    <cellStyle name="Normal 120 5" xfId="2056"/>
    <cellStyle name="Normal 120 5 2" xfId="2057"/>
    <cellStyle name="Normal 120 5 2 2" xfId="2058"/>
    <cellStyle name="Normal 120 5 2 3" xfId="2059"/>
    <cellStyle name="Normal 120 5 2 4" xfId="2060"/>
    <cellStyle name="Normal 120 5 2 5" xfId="2061"/>
    <cellStyle name="Normal 120 5 3" xfId="2062"/>
    <cellStyle name="Normal 120 5 4" xfId="2063"/>
    <cellStyle name="Normal 120 5 5" xfId="2064"/>
    <cellStyle name="Normal 120 5 6" xfId="2065"/>
    <cellStyle name="Normal 120 6" xfId="2066"/>
    <cellStyle name="Normal 120 6 2" xfId="2067"/>
    <cellStyle name="Normal 120 6 2 2" xfId="2068"/>
    <cellStyle name="Normal 120 6 2 3" xfId="2069"/>
    <cellStyle name="Normal 120 6 2 4" xfId="2070"/>
    <cellStyle name="Normal 120 6 2 5" xfId="2071"/>
    <cellStyle name="Normal 120 6 3" xfId="2072"/>
    <cellStyle name="Normal 120 6 4" xfId="2073"/>
    <cellStyle name="Normal 120 6 5" xfId="2074"/>
    <cellStyle name="Normal 120 6 6" xfId="2075"/>
    <cellStyle name="Normal 120 7" xfId="2076"/>
    <cellStyle name="Normal 120 7 2" xfId="2077"/>
    <cellStyle name="Normal 120 7 2 2" xfId="2078"/>
    <cellStyle name="Normal 120 7 2 3" xfId="2079"/>
    <cellStyle name="Normal 120 7 2 4" xfId="2080"/>
    <cellStyle name="Normal 120 7 2 5" xfId="2081"/>
    <cellStyle name="Normal 120 7 3" xfId="2082"/>
    <cellStyle name="Normal 120 7 4" xfId="2083"/>
    <cellStyle name="Normal 120 7 5" xfId="2084"/>
    <cellStyle name="Normal 120 7 6" xfId="2085"/>
    <cellStyle name="Normal 120 8" xfId="2086"/>
    <cellStyle name="Normal 120 9" xfId="2087"/>
    <cellStyle name="Normal 121" xfId="2088"/>
    <cellStyle name="Normal 122" xfId="2089"/>
    <cellStyle name="Normal 122 10" xfId="2090"/>
    <cellStyle name="Normal 122 11" xfId="2091"/>
    <cellStyle name="Normal 122 2" xfId="2092"/>
    <cellStyle name="Normal 122 2 2" xfId="2093"/>
    <cellStyle name="Normal 122 2 2 2" xfId="2094"/>
    <cellStyle name="Normal 122 2 2 3" xfId="2095"/>
    <cellStyle name="Normal 122 2 2 4" xfId="2096"/>
    <cellStyle name="Normal 122 2 2 5" xfId="2097"/>
    <cellStyle name="Normal 122 2 3" xfId="2098"/>
    <cellStyle name="Normal 122 2 4" xfId="2099"/>
    <cellStyle name="Normal 122 2 5" xfId="2100"/>
    <cellStyle name="Normal 122 2 6" xfId="2101"/>
    <cellStyle name="Normal 122 3" xfId="2102"/>
    <cellStyle name="Normal 122 3 2" xfId="2103"/>
    <cellStyle name="Normal 122 3 2 2" xfId="2104"/>
    <cellStyle name="Normal 122 3 2 3" xfId="2105"/>
    <cellStyle name="Normal 122 3 2 4" xfId="2106"/>
    <cellStyle name="Normal 122 3 2 5" xfId="2107"/>
    <cellStyle name="Normal 122 3 3" xfId="2108"/>
    <cellStyle name="Normal 122 3 4" xfId="2109"/>
    <cellStyle name="Normal 122 3 5" xfId="2110"/>
    <cellStyle name="Normal 122 3 6" xfId="2111"/>
    <cellStyle name="Normal 122 4" xfId="2112"/>
    <cellStyle name="Normal 122 4 2" xfId="2113"/>
    <cellStyle name="Normal 122 4 2 2" xfId="2114"/>
    <cellStyle name="Normal 122 4 2 3" xfId="2115"/>
    <cellStyle name="Normal 122 4 2 4" xfId="2116"/>
    <cellStyle name="Normal 122 4 2 5" xfId="2117"/>
    <cellStyle name="Normal 122 4 3" xfId="2118"/>
    <cellStyle name="Normal 122 4 4" xfId="2119"/>
    <cellStyle name="Normal 122 4 5" xfId="2120"/>
    <cellStyle name="Normal 122 4 6" xfId="2121"/>
    <cellStyle name="Normal 122 5" xfId="2122"/>
    <cellStyle name="Normal 122 5 2" xfId="2123"/>
    <cellStyle name="Normal 122 5 2 2" xfId="2124"/>
    <cellStyle name="Normal 122 5 2 3" xfId="2125"/>
    <cellStyle name="Normal 122 5 2 4" xfId="2126"/>
    <cellStyle name="Normal 122 5 2 5" xfId="2127"/>
    <cellStyle name="Normal 122 5 3" xfId="2128"/>
    <cellStyle name="Normal 122 5 4" xfId="2129"/>
    <cellStyle name="Normal 122 5 5" xfId="2130"/>
    <cellStyle name="Normal 122 5 6" xfId="2131"/>
    <cellStyle name="Normal 122 6" xfId="2132"/>
    <cellStyle name="Normal 122 6 2" xfId="2133"/>
    <cellStyle name="Normal 122 6 2 2" xfId="2134"/>
    <cellStyle name="Normal 122 6 2 3" xfId="2135"/>
    <cellStyle name="Normal 122 6 2 4" xfId="2136"/>
    <cellStyle name="Normal 122 6 2 5" xfId="2137"/>
    <cellStyle name="Normal 122 6 3" xfId="2138"/>
    <cellStyle name="Normal 122 6 4" xfId="2139"/>
    <cellStyle name="Normal 122 6 5" xfId="2140"/>
    <cellStyle name="Normal 122 6 6" xfId="2141"/>
    <cellStyle name="Normal 122 7" xfId="2142"/>
    <cellStyle name="Normal 122 7 2" xfId="2143"/>
    <cellStyle name="Normal 122 7 2 2" xfId="2144"/>
    <cellStyle name="Normal 122 7 2 3" xfId="2145"/>
    <cellStyle name="Normal 122 7 2 4" xfId="2146"/>
    <cellStyle name="Normal 122 7 2 5" xfId="2147"/>
    <cellStyle name="Normal 122 7 3" xfId="2148"/>
    <cellStyle name="Normal 122 7 4" xfId="2149"/>
    <cellStyle name="Normal 122 7 5" xfId="2150"/>
    <cellStyle name="Normal 122 7 6" xfId="2151"/>
    <cellStyle name="Normal 122 8" xfId="2152"/>
    <cellStyle name="Normal 122 9" xfId="2153"/>
    <cellStyle name="Normal 123" xfId="2154"/>
    <cellStyle name="Normal 123 2" xfId="2155"/>
    <cellStyle name="Normal 123 2 2" xfId="2156"/>
    <cellStyle name="Normal 123 2 2 2" xfId="2157"/>
    <cellStyle name="Normal 123 2 2 3" xfId="2158"/>
    <cellStyle name="Normal 123 2 2 4" xfId="2159"/>
    <cellStyle name="Normal 123 2 2 5" xfId="2160"/>
    <cellStyle name="Normal 123 2 3" xfId="2161"/>
    <cellStyle name="Normal 123 2 4" xfId="2162"/>
    <cellStyle name="Normal 123 2 5" xfId="2163"/>
    <cellStyle name="Normal 123 2 6" xfId="2164"/>
    <cellStyle name="Normal 123 3" xfId="2165"/>
    <cellStyle name="Normal 123 3 2" xfId="2166"/>
    <cellStyle name="Normal 123 3 3" xfId="2167"/>
    <cellStyle name="Normal 123 3 4" xfId="2168"/>
    <cellStyle name="Normal 123 3 5" xfId="2169"/>
    <cellStyle name="Normal 123 4" xfId="2170"/>
    <cellStyle name="Normal 123 5" xfId="2171"/>
    <cellStyle name="Normal 123 6" xfId="2172"/>
    <cellStyle name="Normal 123 7" xfId="2173"/>
    <cellStyle name="Normal 124" xfId="2174"/>
    <cellStyle name="Normal 124 2" xfId="2175"/>
    <cellStyle name="Normal 124 2 2" xfId="2176"/>
    <cellStyle name="Normal 124 2 2 2" xfId="2177"/>
    <cellStyle name="Normal 124 2 2 3" xfId="2178"/>
    <cellStyle name="Normal 124 2 2 4" xfId="2179"/>
    <cellStyle name="Normal 124 2 2 5" xfId="2180"/>
    <cellStyle name="Normal 124 2 3" xfId="2181"/>
    <cellStyle name="Normal 124 2 4" xfId="2182"/>
    <cellStyle name="Normal 124 2 5" xfId="2183"/>
    <cellStyle name="Normal 124 2 6" xfId="2184"/>
    <cellStyle name="Normal 124 3" xfId="2185"/>
    <cellStyle name="Normal 124 3 2" xfId="2186"/>
    <cellStyle name="Normal 124 3 3" xfId="2187"/>
    <cellStyle name="Normal 124 3 4" xfId="2188"/>
    <cellStyle name="Normal 124 3 5" xfId="2189"/>
    <cellStyle name="Normal 124 4" xfId="2190"/>
    <cellStyle name="Normal 124 5" xfId="2191"/>
    <cellStyle name="Normal 124 6" xfId="2192"/>
    <cellStyle name="Normal 124 7" xfId="2193"/>
    <cellStyle name="Normal 125" xfId="2194"/>
    <cellStyle name="Normal 126" xfId="2195"/>
    <cellStyle name="Normal 126 2" xfId="2196"/>
    <cellStyle name="Normal 126 3" xfId="2197"/>
    <cellStyle name="Normal 126 4" xfId="2198"/>
    <cellStyle name="Normal 126 5" xfId="2199"/>
    <cellStyle name="Normal 127" xfId="2200"/>
    <cellStyle name="Normal 127 2" xfId="2201"/>
    <cellStyle name="Normal 127 3" xfId="2202"/>
    <cellStyle name="Normal 127 4" xfId="2203"/>
    <cellStyle name="Normal 127 5" xfId="2204"/>
    <cellStyle name="Normal 128" xfId="2205"/>
    <cellStyle name="Normal 128 2" xfId="2206"/>
    <cellStyle name="Normal 128 3" xfId="2207"/>
    <cellStyle name="Normal 128 4" xfId="2208"/>
    <cellStyle name="Normal 128 5" xfId="2209"/>
    <cellStyle name="Normal 128 6" xfId="2210"/>
    <cellStyle name="Normal 129" xfId="2211"/>
    <cellStyle name="Normal 129 2" xfId="2212"/>
    <cellStyle name="Normal 129 3" xfId="2213"/>
    <cellStyle name="Normal 129 4" xfId="2214"/>
    <cellStyle name="Normal 129 5" xfId="2215"/>
    <cellStyle name="Normal 13" xfId="531"/>
    <cellStyle name="Normal 13 2" xfId="125"/>
    <cellStyle name="Normal 13 2 2" xfId="2216"/>
    <cellStyle name="Normal 13 2 3" xfId="2217"/>
    <cellStyle name="Normal 13 2 4" xfId="2218"/>
    <cellStyle name="Normal 13 2 5" xfId="2219"/>
    <cellStyle name="Normal 13 3" xfId="555"/>
    <cellStyle name="Normal 13 3 2" xfId="2220"/>
    <cellStyle name="Normal 13 4" xfId="2221"/>
    <cellStyle name="Normal 13 5" xfId="2222"/>
    <cellStyle name="Normal 13 6" xfId="2223"/>
    <cellStyle name="Normal 13 7" xfId="2224"/>
    <cellStyle name="Normal 13 8" xfId="2225"/>
    <cellStyle name="Normal 130" xfId="2226"/>
    <cellStyle name="Normal 130 2" xfId="2227"/>
    <cellStyle name="Normal 130 3" xfId="2228"/>
    <cellStyle name="Normal 130 4" xfId="2229"/>
    <cellStyle name="Normal 130 5" xfId="2230"/>
    <cellStyle name="Normal 131" xfId="2231"/>
    <cellStyle name="Normal 131 2" xfId="2232"/>
    <cellStyle name="Normal 131 2 2" xfId="2233"/>
    <cellStyle name="Normal 131 2 3" xfId="2234"/>
    <cellStyle name="Normal 131 2 4" xfId="2235"/>
    <cellStyle name="Normal 131 2 5" xfId="2236"/>
    <cellStyle name="Normal 131 3" xfId="2237"/>
    <cellStyle name="Normal 131 3 2" xfId="2238"/>
    <cellStyle name="Normal 131 3 3" xfId="2239"/>
    <cellStyle name="Normal 131 3 4" xfId="2240"/>
    <cellStyle name="Normal 131 3 5" xfId="2241"/>
    <cellStyle name="Normal 131 4" xfId="2242"/>
    <cellStyle name="Normal 131 4 2" xfId="2243"/>
    <cellStyle name="Normal 131 4 3" xfId="2244"/>
    <cellStyle name="Normal 131 4 4" xfId="2245"/>
    <cellStyle name="Normal 131 4 5" xfId="2246"/>
    <cellStyle name="Normal 131 5" xfId="2247"/>
    <cellStyle name="Normal 131 6" xfId="2248"/>
    <cellStyle name="Normal 131 7" xfId="2249"/>
    <cellStyle name="Normal 131 8" xfId="2250"/>
    <cellStyle name="Normal 132" xfId="2251"/>
    <cellStyle name="Normal 132 2" xfId="2252"/>
    <cellStyle name="Normal 132 2 2" xfId="2253"/>
    <cellStyle name="Normal 132 2 3" xfId="2254"/>
    <cellStyle name="Normal 132 2 4" xfId="2255"/>
    <cellStyle name="Normal 132 2 5" xfId="2256"/>
    <cellStyle name="Normal 132 3" xfId="2257"/>
    <cellStyle name="Normal 132 3 2" xfId="2258"/>
    <cellStyle name="Normal 132 3 3" xfId="2259"/>
    <cellStyle name="Normal 132 3 4" xfId="2260"/>
    <cellStyle name="Normal 132 3 5" xfId="2261"/>
    <cellStyle name="Normal 132 4" xfId="2262"/>
    <cellStyle name="Normal 133" xfId="2263"/>
    <cellStyle name="Normal 133 2" xfId="2264"/>
    <cellStyle name="Normal 133 2 2" xfId="2265"/>
    <cellStyle name="Normal 133 2 3" xfId="2266"/>
    <cellStyle name="Normal 133 2 4" xfId="2267"/>
    <cellStyle name="Normal 133 2 5" xfId="2268"/>
    <cellStyle name="Normal 133 3" xfId="2269"/>
    <cellStyle name="Normal 133 3 2" xfId="2270"/>
    <cellStyle name="Normal 133 3 3" xfId="2271"/>
    <cellStyle name="Normal 133 3 4" xfId="2272"/>
    <cellStyle name="Normal 133 3 5" xfId="2273"/>
    <cellStyle name="Normal 133 4" xfId="2274"/>
    <cellStyle name="Normal 134" xfId="2275"/>
    <cellStyle name="Normal 134 2" xfId="2276"/>
    <cellStyle name="Normal 134 2 2" xfId="2277"/>
    <cellStyle name="Normal 134 2 3" xfId="2278"/>
    <cellStyle name="Normal 134 2 4" xfId="2279"/>
    <cellStyle name="Normal 134 2 5" xfId="2280"/>
    <cellStyle name="Normal 134 3" xfId="2281"/>
    <cellStyle name="Normal 134 3 2" xfId="2282"/>
    <cellStyle name="Normal 134 3 3" xfId="2283"/>
    <cellStyle name="Normal 134 3 4" xfId="2284"/>
    <cellStyle name="Normal 134 3 5" xfId="2285"/>
    <cellStyle name="Normal 134 4" xfId="2286"/>
    <cellStyle name="Normal 135" xfId="2287"/>
    <cellStyle name="Normal 135 2" xfId="2288"/>
    <cellStyle name="Normal 135 2 2" xfId="2289"/>
    <cellStyle name="Normal 135 2 3" xfId="2290"/>
    <cellStyle name="Normal 135 2 4" xfId="2291"/>
    <cellStyle name="Normal 135 2 5" xfId="2292"/>
    <cellStyle name="Normal 135 3" xfId="2293"/>
    <cellStyle name="Normal 135 3 2" xfId="2294"/>
    <cellStyle name="Normal 135 3 3" xfId="2295"/>
    <cellStyle name="Normal 135 3 4" xfId="2296"/>
    <cellStyle name="Normal 135 3 5" xfId="2297"/>
    <cellStyle name="Normal 135 4" xfId="2298"/>
    <cellStyle name="Normal 136" xfId="2299"/>
    <cellStyle name="Normal 136 2" xfId="2300"/>
    <cellStyle name="Normal 136 2 2" xfId="2301"/>
    <cellStyle name="Normal 136 2 3" xfId="2302"/>
    <cellStyle name="Normal 136 2 4" xfId="2303"/>
    <cellStyle name="Normal 136 2 5" xfId="2304"/>
    <cellStyle name="Normal 136 3" xfId="2305"/>
    <cellStyle name="Normal 136 3 2" xfId="2306"/>
    <cellStyle name="Normal 136 3 3" xfId="2307"/>
    <cellStyle name="Normal 136 3 4" xfId="2308"/>
    <cellStyle name="Normal 136 3 5" xfId="2309"/>
    <cellStyle name="Normal 137" xfId="2310"/>
    <cellStyle name="Normal 137 2" xfId="2311"/>
    <cellStyle name="Normal 137 2 2" xfId="2312"/>
    <cellStyle name="Normal 137 2 3" xfId="2313"/>
    <cellStyle name="Normal 137 2 4" xfId="2314"/>
    <cellStyle name="Normal 137 2 5" xfId="2315"/>
    <cellStyle name="Normal 137 3" xfId="2316"/>
    <cellStyle name="Normal 137 3 2" xfId="2317"/>
    <cellStyle name="Normal 137 3 3" xfId="2318"/>
    <cellStyle name="Normal 137 3 4" xfId="2319"/>
    <cellStyle name="Normal 137 3 5" xfId="2320"/>
    <cellStyle name="Normal 137 4" xfId="2321"/>
    <cellStyle name="Normal 138" xfId="2322"/>
    <cellStyle name="Normal 138 2" xfId="2323"/>
    <cellStyle name="Normal 138 2 2" xfId="2324"/>
    <cellStyle name="Normal 138 2 3" xfId="2325"/>
    <cellStyle name="Normal 138 2 4" xfId="2326"/>
    <cellStyle name="Normal 138 2 5" xfId="2327"/>
    <cellStyle name="Normal 138 3" xfId="2328"/>
    <cellStyle name="Normal 138 3 2" xfId="2329"/>
    <cellStyle name="Normal 138 3 3" xfId="2330"/>
    <cellStyle name="Normal 138 3 4" xfId="2331"/>
    <cellStyle name="Normal 138 3 5" xfId="2332"/>
    <cellStyle name="Normal 138 4" xfId="2333"/>
    <cellStyle name="Normal 139" xfId="2334"/>
    <cellStyle name="Normal 139 2" xfId="2335"/>
    <cellStyle name="Normal 139 2 2" xfId="2336"/>
    <cellStyle name="Normal 139 2 3" xfId="2337"/>
    <cellStyle name="Normal 139 2 4" xfId="2338"/>
    <cellStyle name="Normal 139 2 5" xfId="2339"/>
    <cellStyle name="Normal 139 3" xfId="2340"/>
    <cellStyle name="Normal 139 3 2" xfId="2341"/>
    <cellStyle name="Normal 139 3 3" xfId="2342"/>
    <cellStyle name="Normal 139 3 4" xfId="2343"/>
    <cellStyle name="Normal 139 3 5" xfId="2344"/>
    <cellStyle name="Normal 139 4" xfId="2345"/>
    <cellStyle name="Normal 14" xfId="530"/>
    <cellStyle name="Normal 14 10" xfId="2346"/>
    <cellStyle name="Normal 14 2" xfId="126"/>
    <cellStyle name="Normal 14 2 2" xfId="2347"/>
    <cellStyle name="Normal 14 2 2 2" xfId="2348"/>
    <cellStyle name="Normal 14 2 2 2 2" xfId="2349"/>
    <cellStyle name="Normal 14 2 2 2 2 2" xfId="2350"/>
    <cellStyle name="Normal 14 2 2 2 2 3" xfId="2351"/>
    <cellStyle name="Normal 14 2 2 2 2 4" xfId="2352"/>
    <cellStyle name="Normal 14 2 2 2 2 5" xfId="2353"/>
    <cellStyle name="Normal 14 2 2 2 2 6" xfId="2354"/>
    <cellStyle name="Normal 14 2 2 2 3" xfId="2355"/>
    <cellStyle name="Normal 14 2 2 2 4" xfId="2356"/>
    <cellStyle name="Normal 14 2 2 2 5" xfId="2357"/>
    <cellStyle name="Normal 14 2 2 2 6" xfId="2358"/>
    <cellStyle name="Normal 14 2 2 2 7" xfId="2359"/>
    <cellStyle name="Normal 14 2 2 3" xfId="2360"/>
    <cellStyle name="Normal 14 2 2 3 2" xfId="2361"/>
    <cellStyle name="Normal 14 2 2 3 3" xfId="2362"/>
    <cellStyle name="Normal 14 2 2 3 4" xfId="2363"/>
    <cellStyle name="Normal 14 2 2 3 5" xfId="2364"/>
    <cellStyle name="Normal 14 2 2 3 6" xfId="2365"/>
    <cellStyle name="Normal 14 2 2 4" xfId="2366"/>
    <cellStyle name="Normal 14 2 2 5" xfId="2367"/>
    <cellStyle name="Normal 14 2 2 6" xfId="2368"/>
    <cellStyle name="Normal 14 2 2 7" xfId="2369"/>
    <cellStyle name="Normal 14 2 2 8" xfId="2370"/>
    <cellStyle name="Normal 14 2 3" xfId="2371"/>
    <cellStyle name="Normal 14 2 3 2" xfId="2372"/>
    <cellStyle name="Normal 14 2 3 2 2" xfId="2373"/>
    <cellStyle name="Normal 14 2 3 2 3" xfId="2374"/>
    <cellStyle name="Normal 14 2 3 2 4" xfId="2375"/>
    <cellStyle name="Normal 14 2 3 2 5" xfId="2376"/>
    <cellStyle name="Normal 14 2 3 2 6" xfId="2377"/>
    <cellStyle name="Normal 14 2 3 3" xfId="2378"/>
    <cellStyle name="Normal 14 2 3 4" xfId="2379"/>
    <cellStyle name="Normal 14 2 3 5" xfId="2380"/>
    <cellStyle name="Normal 14 2 3 6" xfId="2381"/>
    <cellStyle name="Normal 14 2 3 7" xfId="2382"/>
    <cellStyle name="Normal 14 2 4" xfId="2383"/>
    <cellStyle name="Normal 14 2 4 2" xfId="2384"/>
    <cellStyle name="Normal 14 2 4 3" xfId="2385"/>
    <cellStyle name="Normal 14 2 4 4" xfId="2386"/>
    <cellStyle name="Normal 14 2 4 5" xfId="2387"/>
    <cellStyle name="Normal 14 2 4 6" xfId="2388"/>
    <cellStyle name="Normal 14 2 5" xfId="2389"/>
    <cellStyle name="Normal 14 2 6" xfId="2390"/>
    <cellStyle name="Normal 14 2 7" xfId="2391"/>
    <cellStyle name="Normal 14 2 8" xfId="2392"/>
    <cellStyle name="Normal 14 2 9" xfId="2393"/>
    <cellStyle name="Normal 14 3" xfId="127"/>
    <cellStyle name="Normal 14 3 2" xfId="2394"/>
    <cellStyle name="Normal 14 3 2 2" xfId="2395"/>
    <cellStyle name="Normal 14 3 2 2 2" xfId="2396"/>
    <cellStyle name="Normal 14 3 2 2 2 2" xfId="2397"/>
    <cellStyle name="Normal 14 3 2 2 2 3" xfId="2398"/>
    <cellStyle name="Normal 14 3 2 2 2 4" xfId="2399"/>
    <cellStyle name="Normal 14 3 2 2 2 5" xfId="2400"/>
    <cellStyle name="Normal 14 3 2 2 2 6" xfId="2401"/>
    <cellStyle name="Normal 14 3 2 2 3" xfId="2402"/>
    <cellStyle name="Normal 14 3 2 2 4" xfId="2403"/>
    <cellStyle name="Normal 14 3 2 2 5" xfId="2404"/>
    <cellStyle name="Normal 14 3 2 2 6" xfId="2405"/>
    <cellStyle name="Normal 14 3 2 2 7" xfId="2406"/>
    <cellStyle name="Normal 14 3 2 3" xfId="2407"/>
    <cellStyle name="Normal 14 3 2 3 2" xfId="2408"/>
    <cellStyle name="Normal 14 3 2 3 3" xfId="2409"/>
    <cellStyle name="Normal 14 3 2 3 4" xfId="2410"/>
    <cellStyle name="Normal 14 3 2 3 5" xfId="2411"/>
    <cellStyle name="Normal 14 3 2 3 6" xfId="2412"/>
    <cellStyle name="Normal 14 3 2 4" xfId="2413"/>
    <cellStyle name="Normal 14 3 2 5" xfId="2414"/>
    <cellStyle name="Normal 14 3 2 6" xfId="2415"/>
    <cellStyle name="Normal 14 3 2 7" xfId="2416"/>
    <cellStyle name="Normal 14 3 2 8" xfId="2417"/>
    <cellStyle name="Normal 14 3 3" xfId="2418"/>
    <cellStyle name="Normal 14 3 3 2" xfId="2419"/>
    <cellStyle name="Normal 14 3 3 2 2" xfId="2420"/>
    <cellStyle name="Normal 14 3 3 2 3" xfId="2421"/>
    <cellStyle name="Normal 14 3 3 2 4" xfId="2422"/>
    <cellStyle name="Normal 14 3 3 2 5" xfId="2423"/>
    <cellStyle name="Normal 14 3 3 2 6" xfId="2424"/>
    <cellStyle name="Normal 14 3 3 3" xfId="2425"/>
    <cellStyle name="Normal 14 3 3 4" xfId="2426"/>
    <cellStyle name="Normal 14 3 3 5" xfId="2427"/>
    <cellStyle name="Normal 14 3 3 6" xfId="2428"/>
    <cellStyle name="Normal 14 3 3 7" xfId="2429"/>
    <cellStyle name="Normal 14 3 4" xfId="2430"/>
    <cellStyle name="Normal 14 3 4 2" xfId="2431"/>
    <cellStyle name="Normal 14 3 4 3" xfId="2432"/>
    <cellStyle name="Normal 14 3 4 4" xfId="2433"/>
    <cellStyle name="Normal 14 3 4 5" xfId="2434"/>
    <cellStyle name="Normal 14 3 4 6" xfId="2435"/>
    <cellStyle name="Normal 14 3 5" xfId="2436"/>
    <cellStyle name="Normal 14 3 6" xfId="2437"/>
    <cellStyle name="Normal 14 3 7" xfId="2438"/>
    <cellStyle name="Normal 14 3 8" xfId="2439"/>
    <cellStyle name="Normal 14 3 9" xfId="2440"/>
    <cellStyle name="Normal 14 4" xfId="128"/>
    <cellStyle name="Normal 14 4 2" xfId="2441"/>
    <cellStyle name="Normal 14 4 2 2" xfId="2442"/>
    <cellStyle name="Normal 14 4 2 2 2" xfId="2443"/>
    <cellStyle name="Normal 14 4 2 2 2 2" xfId="2444"/>
    <cellStyle name="Normal 14 4 2 2 2 3" xfId="2445"/>
    <cellStyle name="Normal 14 4 2 2 2 4" xfId="2446"/>
    <cellStyle name="Normal 14 4 2 2 2 5" xfId="2447"/>
    <cellStyle name="Normal 14 4 2 2 2 6" xfId="2448"/>
    <cellStyle name="Normal 14 4 2 2 3" xfId="2449"/>
    <cellStyle name="Normal 14 4 2 2 4" xfId="2450"/>
    <cellStyle name="Normal 14 4 2 2 5" xfId="2451"/>
    <cellStyle name="Normal 14 4 2 2 6" xfId="2452"/>
    <cellStyle name="Normal 14 4 2 2 7" xfId="2453"/>
    <cellStyle name="Normal 14 4 2 3" xfId="2454"/>
    <cellStyle name="Normal 14 4 2 3 2" xfId="2455"/>
    <cellStyle name="Normal 14 4 2 3 3" xfId="2456"/>
    <cellStyle name="Normal 14 4 2 3 4" xfId="2457"/>
    <cellStyle name="Normal 14 4 2 3 5" xfId="2458"/>
    <cellStyle name="Normal 14 4 2 3 6" xfId="2459"/>
    <cellStyle name="Normal 14 4 2 4" xfId="2460"/>
    <cellStyle name="Normal 14 4 2 5" xfId="2461"/>
    <cellStyle name="Normal 14 4 2 6" xfId="2462"/>
    <cellStyle name="Normal 14 4 2 7" xfId="2463"/>
    <cellStyle name="Normal 14 4 2 8" xfId="2464"/>
    <cellStyle name="Normal 14 4 3" xfId="2465"/>
    <cellStyle name="Normal 14 4 3 2" xfId="2466"/>
    <cellStyle name="Normal 14 4 3 2 2" xfId="2467"/>
    <cellStyle name="Normal 14 4 3 2 3" xfId="2468"/>
    <cellStyle name="Normal 14 4 3 2 4" xfId="2469"/>
    <cellStyle name="Normal 14 4 3 2 5" xfId="2470"/>
    <cellStyle name="Normal 14 4 3 2 6" xfId="2471"/>
    <cellStyle name="Normal 14 4 3 3" xfId="2472"/>
    <cellStyle name="Normal 14 4 3 4" xfId="2473"/>
    <cellStyle name="Normal 14 4 3 5" xfId="2474"/>
    <cellStyle name="Normal 14 4 3 6" xfId="2475"/>
    <cellStyle name="Normal 14 4 3 7" xfId="2476"/>
    <cellStyle name="Normal 14 4 4" xfId="2477"/>
    <cellStyle name="Normal 14 4 4 2" xfId="2478"/>
    <cellStyle name="Normal 14 4 4 3" xfId="2479"/>
    <cellStyle name="Normal 14 4 4 4" xfId="2480"/>
    <cellStyle name="Normal 14 4 4 5" xfId="2481"/>
    <cellStyle name="Normal 14 4 4 6" xfId="2482"/>
    <cellStyle name="Normal 14 4 5" xfId="2483"/>
    <cellStyle name="Normal 14 4 6" xfId="2484"/>
    <cellStyle name="Normal 14 4 7" xfId="2485"/>
    <cellStyle name="Normal 14 4 8" xfId="2486"/>
    <cellStyle name="Normal 14 4 9" xfId="2487"/>
    <cellStyle name="Normal 14 5" xfId="129"/>
    <cellStyle name="Normal 14 5 2" xfId="2488"/>
    <cellStyle name="Normal 14 6" xfId="554"/>
    <cellStyle name="Normal 14 6 2" xfId="2489"/>
    <cellStyle name="Normal 14 7" xfId="2490"/>
    <cellStyle name="Normal 14 8" xfId="2491"/>
    <cellStyle name="Normal 14 9" xfId="2492"/>
    <cellStyle name="Normal 140" xfId="2493"/>
    <cellStyle name="Normal 140 2" xfId="2494"/>
    <cellStyle name="Normal 140 2 2" xfId="2495"/>
    <cellStyle name="Normal 140 2 3" xfId="2496"/>
    <cellStyle name="Normal 140 2 4" xfId="2497"/>
    <cellStyle name="Normal 140 2 5" xfId="2498"/>
    <cellStyle name="Normal 140 3" xfId="2499"/>
    <cellStyle name="Normal 140 3 2" xfId="2500"/>
    <cellStyle name="Normal 140 3 3" xfId="2501"/>
    <cellStyle name="Normal 140 3 4" xfId="2502"/>
    <cellStyle name="Normal 140 3 5" xfId="2503"/>
    <cellStyle name="Normal 140 4" xfId="2504"/>
    <cellStyle name="Normal 141" xfId="2505"/>
    <cellStyle name="Normal 141 2" xfId="2506"/>
    <cellStyle name="Normal 142" xfId="2507"/>
    <cellStyle name="Normal 142 2" xfId="2508"/>
    <cellStyle name="Normal 143" xfId="2509"/>
    <cellStyle name="Normal 143 2" xfId="2510"/>
    <cellStyle name="Normal 144" xfId="2511"/>
    <cellStyle name="Normal 144 2" xfId="2512"/>
    <cellStyle name="Normal 144 3" xfId="2513"/>
    <cellStyle name="Normal 144 4" xfId="2514"/>
    <cellStyle name="Normal 144 5" xfId="2515"/>
    <cellStyle name="Normal 145" xfId="2516"/>
    <cellStyle name="Normal 145 2" xfId="2517"/>
    <cellStyle name="Normal 146" xfId="2518"/>
    <cellStyle name="Normal 146 2" xfId="2519"/>
    <cellStyle name="Normal 147" xfId="2520"/>
    <cellStyle name="Normal 148" xfId="2521"/>
    <cellStyle name="Normal 149" xfId="2522"/>
    <cellStyle name="Normal 15" xfId="501"/>
    <cellStyle name="Normal 15 10" xfId="2523"/>
    <cellStyle name="Normal 15 2" xfId="130"/>
    <cellStyle name="Normal 15 2 2" xfId="2524"/>
    <cellStyle name="Normal 15 2 2 2" xfId="2525"/>
    <cellStyle name="Normal 15 2 2 2 2" xfId="2526"/>
    <cellStyle name="Normal 15 2 2 2 2 2" xfId="2527"/>
    <cellStyle name="Normal 15 2 2 2 2 3" xfId="2528"/>
    <cellStyle name="Normal 15 2 2 2 2 4" xfId="2529"/>
    <cellStyle name="Normal 15 2 2 2 2 5" xfId="2530"/>
    <cellStyle name="Normal 15 2 2 2 2 6" xfId="2531"/>
    <cellStyle name="Normal 15 2 2 2 3" xfId="2532"/>
    <cellStyle name="Normal 15 2 2 2 4" xfId="2533"/>
    <cellStyle name="Normal 15 2 2 2 5" xfId="2534"/>
    <cellStyle name="Normal 15 2 2 2 6" xfId="2535"/>
    <cellStyle name="Normal 15 2 2 2 7" xfId="2536"/>
    <cellStyle name="Normal 15 2 2 3" xfId="2537"/>
    <cellStyle name="Normal 15 2 2 3 2" xfId="2538"/>
    <cellStyle name="Normal 15 2 2 3 3" xfId="2539"/>
    <cellStyle name="Normal 15 2 2 3 4" xfId="2540"/>
    <cellStyle name="Normal 15 2 2 3 5" xfId="2541"/>
    <cellStyle name="Normal 15 2 2 3 6" xfId="2542"/>
    <cellStyle name="Normal 15 2 2 4" xfId="2543"/>
    <cellStyle name="Normal 15 2 2 5" xfId="2544"/>
    <cellStyle name="Normal 15 2 2 6" xfId="2545"/>
    <cellStyle name="Normal 15 2 2 7" xfId="2546"/>
    <cellStyle name="Normal 15 2 2 8" xfId="2547"/>
    <cellStyle name="Normal 15 2 3" xfId="2548"/>
    <cellStyle name="Normal 15 2 3 2" xfId="2549"/>
    <cellStyle name="Normal 15 2 3 2 2" xfId="2550"/>
    <cellStyle name="Normal 15 2 3 2 3" xfId="2551"/>
    <cellStyle name="Normal 15 2 3 2 4" xfId="2552"/>
    <cellStyle name="Normal 15 2 3 2 5" xfId="2553"/>
    <cellStyle name="Normal 15 2 3 2 6" xfId="2554"/>
    <cellStyle name="Normal 15 2 3 3" xfId="2555"/>
    <cellStyle name="Normal 15 2 3 4" xfId="2556"/>
    <cellStyle name="Normal 15 2 3 5" xfId="2557"/>
    <cellStyle name="Normal 15 2 3 6" xfId="2558"/>
    <cellStyle name="Normal 15 2 3 7" xfId="2559"/>
    <cellStyle name="Normal 15 2 4" xfId="2560"/>
    <cellStyle name="Normal 15 2 4 2" xfId="2561"/>
    <cellStyle name="Normal 15 2 4 3" xfId="2562"/>
    <cellStyle name="Normal 15 2 4 4" xfId="2563"/>
    <cellStyle name="Normal 15 2 4 5" xfId="2564"/>
    <cellStyle name="Normal 15 2 4 6" xfId="2565"/>
    <cellStyle name="Normal 15 2 5" xfId="2566"/>
    <cellStyle name="Normal 15 2 6" xfId="2567"/>
    <cellStyle name="Normal 15 2 7" xfId="2568"/>
    <cellStyle name="Normal 15 2 8" xfId="2569"/>
    <cellStyle name="Normal 15 2 9" xfId="2570"/>
    <cellStyle name="Normal 15 3" xfId="131"/>
    <cellStyle name="Normal 15 3 2" xfId="2571"/>
    <cellStyle name="Normal 15 3 2 2" xfId="2572"/>
    <cellStyle name="Normal 15 3 2 2 2" xfId="2573"/>
    <cellStyle name="Normal 15 3 2 2 2 2" xfId="2574"/>
    <cellStyle name="Normal 15 3 2 2 2 3" xfId="2575"/>
    <cellStyle name="Normal 15 3 2 2 2 4" xfId="2576"/>
    <cellStyle name="Normal 15 3 2 2 2 5" xfId="2577"/>
    <cellStyle name="Normal 15 3 2 2 2 6" xfId="2578"/>
    <cellStyle name="Normal 15 3 2 2 3" xfId="2579"/>
    <cellStyle name="Normal 15 3 2 2 4" xfId="2580"/>
    <cellStyle name="Normal 15 3 2 2 5" xfId="2581"/>
    <cellStyle name="Normal 15 3 2 2 6" xfId="2582"/>
    <cellStyle name="Normal 15 3 2 2 7" xfId="2583"/>
    <cellStyle name="Normal 15 3 2 3" xfId="2584"/>
    <cellStyle name="Normal 15 3 2 3 2" xfId="2585"/>
    <cellStyle name="Normal 15 3 2 3 3" xfId="2586"/>
    <cellStyle name="Normal 15 3 2 3 4" xfId="2587"/>
    <cellStyle name="Normal 15 3 2 3 5" xfId="2588"/>
    <cellStyle name="Normal 15 3 2 3 6" xfId="2589"/>
    <cellStyle name="Normal 15 3 2 4" xfId="2590"/>
    <cellStyle name="Normal 15 3 2 5" xfId="2591"/>
    <cellStyle name="Normal 15 3 2 6" xfId="2592"/>
    <cellStyle name="Normal 15 3 2 7" xfId="2593"/>
    <cellStyle name="Normal 15 3 2 8" xfId="2594"/>
    <cellStyle name="Normal 15 3 3" xfId="2595"/>
    <cellStyle name="Normal 15 3 3 2" xfId="2596"/>
    <cellStyle name="Normal 15 3 3 2 2" xfId="2597"/>
    <cellStyle name="Normal 15 3 3 2 3" xfId="2598"/>
    <cellStyle name="Normal 15 3 3 2 4" xfId="2599"/>
    <cellStyle name="Normal 15 3 3 2 5" xfId="2600"/>
    <cellStyle name="Normal 15 3 3 2 6" xfId="2601"/>
    <cellStyle name="Normal 15 3 3 3" xfId="2602"/>
    <cellStyle name="Normal 15 3 3 4" xfId="2603"/>
    <cellStyle name="Normal 15 3 3 5" xfId="2604"/>
    <cellStyle name="Normal 15 3 3 6" xfId="2605"/>
    <cellStyle name="Normal 15 3 3 7" xfId="2606"/>
    <cellStyle name="Normal 15 3 4" xfId="2607"/>
    <cellStyle name="Normal 15 3 4 2" xfId="2608"/>
    <cellStyle name="Normal 15 3 4 3" xfId="2609"/>
    <cellStyle name="Normal 15 3 4 4" xfId="2610"/>
    <cellStyle name="Normal 15 3 4 5" xfId="2611"/>
    <cellStyle name="Normal 15 3 4 6" xfId="2612"/>
    <cellStyle name="Normal 15 3 5" xfId="2613"/>
    <cellStyle name="Normal 15 3 6" xfId="2614"/>
    <cellStyle name="Normal 15 3 7" xfId="2615"/>
    <cellStyle name="Normal 15 3 8" xfId="2616"/>
    <cellStyle name="Normal 15 3 9" xfId="2617"/>
    <cellStyle name="Normal 15 4" xfId="132"/>
    <cellStyle name="Normal 15 4 2" xfId="2618"/>
    <cellStyle name="Normal 15 4 2 2" xfId="2619"/>
    <cellStyle name="Normal 15 4 2 2 2" xfId="2620"/>
    <cellStyle name="Normal 15 4 2 2 2 2" xfId="2621"/>
    <cellStyle name="Normal 15 4 2 2 2 3" xfId="2622"/>
    <cellStyle name="Normal 15 4 2 2 2 4" xfId="2623"/>
    <cellStyle name="Normal 15 4 2 2 2 5" xfId="2624"/>
    <cellStyle name="Normal 15 4 2 2 2 6" xfId="2625"/>
    <cellStyle name="Normal 15 4 2 2 3" xfId="2626"/>
    <cellStyle name="Normal 15 4 2 2 4" xfId="2627"/>
    <cellStyle name="Normal 15 4 2 2 5" xfId="2628"/>
    <cellStyle name="Normal 15 4 2 2 6" xfId="2629"/>
    <cellStyle name="Normal 15 4 2 2 7" xfId="2630"/>
    <cellStyle name="Normal 15 4 2 3" xfId="2631"/>
    <cellStyle name="Normal 15 4 2 3 2" xfId="2632"/>
    <cellStyle name="Normal 15 4 2 3 3" xfId="2633"/>
    <cellStyle name="Normal 15 4 2 3 4" xfId="2634"/>
    <cellStyle name="Normal 15 4 2 3 5" xfId="2635"/>
    <cellStyle name="Normal 15 4 2 3 6" xfId="2636"/>
    <cellStyle name="Normal 15 4 2 4" xfId="2637"/>
    <cellStyle name="Normal 15 4 2 5" xfId="2638"/>
    <cellStyle name="Normal 15 4 2 6" xfId="2639"/>
    <cellStyle name="Normal 15 4 2 7" xfId="2640"/>
    <cellStyle name="Normal 15 4 2 8" xfId="2641"/>
    <cellStyle name="Normal 15 4 3" xfId="2642"/>
    <cellStyle name="Normal 15 4 3 2" xfId="2643"/>
    <cellStyle name="Normal 15 4 3 2 2" xfId="2644"/>
    <cellStyle name="Normal 15 4 3 2 3" xfId="2645"/>
    <cellStyle name="Normal 15 4 3 2 4" xfId="2646"/>
    <cellStyle name="Normal 15 4 3 2 5" xfId="2647"/>
    <cellStyle name="Normal 15 4 3 2 6" xfId="2648"/>
    <cellStyle name="Normal 15 4 3 3" xfId="2649"/>
    <cellStyle name="Normal 15 4 3 4" xfId="2650"/>
    <cellStyle name="Normal 15 4 3 5" xfId="2651"/>
    <cellStyle name="Normal 15 4 3 6" xfId="2652"/>
    <cellStyle name="Normal 15 4 3 7" xfId="2653"/>
    <cellStyle name="Normal 15 4 4" xfId="2654"/>
    <cellStyle name="Normal 15 4 4 2" xfId="2655"/>
    <cellStyle name="Normal 15 4 4 3" xfId="2656"/>
    <cellStyle name="Normal 15 4 4 4" xfId="2657"/>
    <cellStyle name="Normal 15 4 4 5" xfId="2658"/>
    <cellStyle name="Normal 15 4 4 6" xfId="2659"/>
    <cellStyle name="Normal 15 4 5" xfId="2660"/>
    <cellStyle name="Normal 15 4 6" xfId="2661"/>
    <cellStyle name="Normal 15 4 7" xfId="2662"/>
    <cellStyle name="Normal 15 4 8" xfId="2663"/>
    <cellStyle name="Normal 15 4 9" xfId="2664"/>
    <cellStyle name="Normal 15 5" xfId="133"/>
    <cellStyle name="Normal 15 5 2" xfId="2665"/>
    <cellStyle name="Normal 15 6" xfId="551"/>
    <cellStyle name="Normal 15 6 2" xfId="2666"/>
    <cellStyle name="Normal 15 7" xfId="2667"/>
    <cellStyle name="Normal 15 8" xfId="2668"/>
    <cellStyle name="Normal 15 9" xfId="2669"/>
    <cellStyle name="Normal 16" xfId="533"/>
    <cellStyle name="Normal 16 10" xfId="2670"/>
    <cellStyle name="Normal 16 2" xfId="134"/>
    <cellStyle name="Normal 16 2 2" xfId="2671"/>
    <cellStyle name="Normal 16 2 2 2" xfId="2672"/>
    <cellStyle name="Normal 16 2 2 2 2" xfId="2673"/>
    <cellStyle name="Normal 16 2 2 2 2 2" xfId="2674"/>
    <cellStyle name="Normal 16 2 2 2 2 3" xfId="2675"/>
    <cellStyle name="Normal 16 2 2 2 2 4" xfId="2676"/>
    <cellStyle name="Normal 16 2 2 2 2 5" xfId="2677"/>
    <cellStyle name="Normal 16 2 2 2 2 6" xfId="2678"/>
    <cellStyle name="Normal 16 2 2 2 3" xfId="2679"/>
    <cellStyle name="Normal 16 2 2 2 4" xfId="2680"/>
    <cellStyle name="Normal 16 2 2 2 5" xfId="2681"/>
    <cellStyle name="Normal 16 2 2 2 6" xfId="2682"/>
    <cellStyle name="Normal 16 2 2 2 7" xfId="2683"/>
    <cellStyle name="Normal 16 2 2 3" xfId="2684"/>
    <cellStyle name="Normal 16 2 2 3 2" xfId="2685"/>
    <cellStyle name="Normal 16 2 2 3 3" xfId="2686"/>
    <cellStyle name="Normal 16 2 2 3 4" xfId="2687"/>
    <cellStyle name="Normal 16 2 2 3 5" xfId="2688"/>
    <cellStyle name="Normal 16 2 2 3 6" xfId="2689"/>
    <cellStyle name="Normal 16 2 2 4" xfId="2690"/>
    <cellStyle name="Normal 16 2 2 5" xfId="2691"/>
    <cellStyle name="Normal 16 2 2 6" xfId="2692"/>
    <cellStyle name="Normal 16 2 2 7" xfId="2693"/>
    <cellStyle name="Normal 16 2 2 8" xfId="2694"/>
    <cellStyle name="Normal 16 2 3" xfId="2695"/>
    <cellStyle name="Normal 16 2 3 2" xfId="2696"/>
    <cellStyle name="Normal 16 2 3 2 2" xfId="2697"/>
    <cellStyle name="Normal 16 2 3 2 3" xfId="2698"/>
    <cellStyle name="Normal 16 2 3 2 4" xfId="2699"/>
    <cellStyle name="Normal 16 2 3 2 5" xfId="2700"/>
    <cellStyle name="Normal 16 2 3 2 6" xfId="2701"/>
    <cellStyle name="Normal 16 2 3 3" xfId="2702"/>
    <cellStyle name="Normal 16 2 3 4" xfId="2703"/>
    <cellStyle name="Normal 16 2 3 5" xfId="2704"/>
    <cellStyle name="Normal 16 2 3 6" xfId="2705"/>
    <cellStyle name="Normal 16 2 3 7" xfId="2706"/>
    <cellStyle name="Normal 16 2 4" xfId="2707"/>
    <cellStyle name="Normal 16 2 4 2" xfId="2708"/>
    <cellStyle name="Normal 16 2 4 3" xfId="2709"/>
    <cellStyle name="Normal 16 2 4 4" xfId="2710"/>
    <cellStyle name="Normal 16 2 4 5" xfId="2711"/>
    <cellStyle name="Normal 16 2 4 6" xfId="2712"/>
    <cellStyle name="Normal 16 2 5" xfId="2713"/>
    <cellStyle name="Normal 16 2 6" xfId="2714"/>
    <cellStyle name="Normal 16 2 7" xfId="2715"/>
    <cellStyle name="Normal 16 2 8" xfId="2716"/>
    <cellStyle name="Normal 16 2 9" xfId="2717"/>
    <cellStyle name="Normal 16 3" xfId="135"/>
    <cellStyle name="Normal 16 3 2" xfId="2718"/>
    <cellStyle name="Normal 16 3 2 2" xfId="2719"/>
    <cellStyle name="Normal 16 3 2 2 2" xfId="2720"/>
    <cellStyle name="Normal 16 3 2 2 2 2" xfId="2721"/>
    <cellStyle name="Normal 16 3 2 2 2 3" xfId="2722"/>
    <cellStyle name="Normal 16 3 2 2 2 4" xfId="2723"/>
    <cellStyle name="Normal 16 3 2 2 2 5" xfId="2724"/>
    <cellStyle name="Normal 16 3 2 2 2 6" xfId="2725"/>
    <cellStyle name="Normal 16 3 2 2 3" xfId="2726"/>
    <cellStyle name="Normal 16 3 2 2 4" xfId="2727"/>
    <cellStyle name="Normal 16 3 2 2 5" xfId="2728"/>
    <cellStyle name="Normal 16 3 2 2 6" xfId="2729"/>
    <cellStyle name="Normal 16 3 2 2 7" xfId="2730"/>
    <cellStyle name="Normal 16 3 2 3" xfId="2731"/>
    <cellStyle name="Normal 16 3 2 3 2" xfId="2732"/>
    <cellStyle name="Normal 16 3 2 3 3" xfId="2733"/>
    <cellStyle name="Normal 16 3 2 3 4" xfId="2734"/>
    <cellStyle name="Normal 16 3 2 3 5" xfId="2735"/>
    <cellStyle name="Normal 16 3 2 3 6" xfId="2736"/>
    <cellStyle name="Normal 16 3 2 4" xfId="2737"/>
    <cellStyle name="Normal 16 3 2 5" xfId="2738"/>
    <cellStyle name="Normal 16 3 2 6" xfId="2739"/>
    <cellStyle name="Normal 16 3 2 7" xfId="2740"/>
    <cellStyle name="Normal 16 3 2 8" xfId="2741"/>
    <cellStyle name="Normal 16 3 3" xfId="2742"/>
    <cellStyle name="Normal 16 3 3 2" xfId="2743"/>
    <cellStyle name="Normal 16 3 3 2 2" xfId="2744"/>
    <cellStyle name="Normal 16 3 3 2 3" xfId="2745"/>
    <cellStyle name="Normal 16 3 3 2 4" xfId="2746"/>
    <cellStyle name="Normal 16 3 3 2 5" xfId="2747"/>
    <cellStyle name="Normal 16 3 3 2 6" xfId="2748"/>
    <cellStyle name="Normal 16 3 3 3" xfId="2749"/>
    <cellStyle name="Normal 16 3 3 4" xfId="2750"/>
    <cellStyle name="Normal 16 3 3 5" xfId="2751"/>
    <cellStyle name="Normal 16 3 3 6" xfId="2752"/>
    <cellStyle name="Normal 16 3 3 7" xfId="2753"/>
    <cellStyle name="Normal 16 3 4" xfId="2754"/>
    <cellStyle name="Normal 16 3 4 2" xfId="2755"/>
    <cellStyle name="Normal 16 3 4 3" xfId="2756"/>
    <cellStyle name="Normal 16 3 4 4" xfId="2757"/>
    <cellStyle name="Normal 16 3 4 5" xfId="2758"/>
    <cellStyle name="Normal 16 3 4 6" xfId="2759"/>
    <cellStyle name="Normal 16 3 5" xfId="2760"/>
    <cellStyle name="Normal 16 3 6" xfId="2761"/>
    <cellStyle name="Normal 16 3 7" xfId="2762"/>
    <cellStyle name="Normal 16 3 8" xfId="2763"/>
    <cellStyle name="Normal 16 3 9" xfId="2764"/>
    <cellStyle name="Normal 16 4" xfId="136"/>
    <cellStyle name="Normal 16 4 2" xfId="2765"/>
    <cellStyle name="Normal 16 4 2 2" xfId="2766"/>
    <cellStyle name="Normal 16 4 2 2 2" xfId="2767"/>
    <cellStyle name="Normal 16 4 2 2 2 2" xfId="2768"/>
    <cellStyle name="Normal 16 4 2 2 2 3" xfId="2769"/>
    <cellStyle name="Normal 16 4 2 2 2 4" xfId="2770"/>
    <cellStyle name="Normal 16 4 2 2 2 5" xfId="2771"/>
    <cellStyle name="Normal 16 4 2 2 2 6" xfId="2772"/>
    <cellStyle name="Normal 16 4 2 2 3" xfId="2773"/>
    <cellStyle name="Normal 16 4 2 2 4" xfId="2774"/>
    <cellStyle name="Normal 16 4 2 2 5" xfId="2775"/>
    <cellStyle name="Normal 16 4 2 2 6" xfId="2776"/>
    <cellStyle name="Normal 16 4 2 2 7" xfId="2777"/>
    <cellStyle name="Normal 16 4 2 3" xfId="2778"/>
    <cellStyle name="Normal 16 4 2 3 2" xfId="2779"/>
    <cellStyle name="Normal 16 4 2 3 3" xfId="2780"/>
    <cellStyle name="Normal 16 4 2 3 4" xfId="2781"/>
    <cellStyle name="Normal 16 4 2 3 5" xfId="2782"/>
    <cellStyle name="Normal 16 4 2 3 6" xfId="2783"/>
    <cellStyle name="Normal 16 4 2 4" xfId="2784"/>
    <cellStyle name="Normal 16 4 2 5" xfId="2785"/>
    <cellStyle name="Normal 16 4 2 6" xfId="2786"/>
    <cellStyle name="Normal 16 4 2 7" xfId="2787"/>
    <cellStyle name="Normal 16 4 2 8" xfId="2788"/>
    <cellStyle name="Normal 16 4 3" xfId="2789"/>
    <cellStyle name="Normal 16 4 3 2" xfId="2790"/>
    <cellStyle name="Normal 16 4 3 2 2" xfId="2791"/>
    <cellStyle name="Normal 16 4 3 2 3" xfId="2792"/>
    <cellStyle name="Normal 16 4 3 2 4" xfId="2793"/>
    <cellStyle name="Normal 16 4 3 2 5" xfId="2794"/>
    <cellStyle name="Normal 16 4 3 2 6" xfId="2795"/>
    <cellStyle name="Normal 16 4 3 3" xfId="2796"/>
    <cellStyle name="Normal 16 4 3 4" xfId="2797"/>
    <cellStyle name="Normal 16 4 3 5" xfId="2798"/>
    <cellStyle name="Normal 16 4 3 6" xfId="2799"/>
    <cellStyle name="Normal 16 4 3 7" xfId="2800"/>
    <cellStyle name="Normal 16 4 4" xfId="2801"/>
    <cellStyle name="Normal 16 4 4 2" xfId="2802"/>
    <cellStyle name="Normal 16 4 4 3" xfId="2803"/>
    <cellStyle name="Normal 16 4 4 4" xfId="2804"/>
    <cellStyle name="Normal 16 4 4 5" xfId="2805"/>
    <cellStyle name="Normal 16 4 4 6" xfId="2806"/>
    <cellStyle name="Normal 16 4 5" xfId="2807"/>
    <cellStyle name="Normal 16 4 6" xfId="2808"/>
    <cellStyle name="Normal 16 4 7" xfId="2809"/>
    <cellStyle name="Normal 16 4 8" xfId="2810"/>
    <cellStyle name="Normal 16 4 9" xfId="2811"/>
    <cellStyle name="Normal 16 5" xfId="137"/>
    <cellStyle name="Normal 16 5 2" xfId="2812"/>
    <cellStyle name="Normal 16 6" xfId="2813"/>
    <cellStyle name="Normal 16 7" xfId="2814"/>
    <cellStyle name="Normal 16 8" xfId="2815"/>
    <cellStyle name="Normal 16 9" xfId="2816"/>
    <cellStyle name="Normal 17" xfId="138"/>
    <cellStyle name="Normal 17 10" xfId="2817"/>
    <cellStyle name="Normal 17 2" xfId="139"/>
    <cellStyle name="Normal 17 2 2" xfId="2818"/>
    <cellStyle name="Normal 17 2 2 2" xfId="2819"/>
    <cellStyle name="Normal 17 2 2 2 2" xfId="2820"/>
    <cellStyle name="Normal 17 2 2 2 2 2" xfId="2821"/>
    <cellStyle name="Normal 17 2 2 2 2 3" xfId="2822"/>
    <cellStyle name="Normal 17 2 2 2 2 4" xfId="2823"/>
    <cellStyle name="Normal 17 2 2 2 2 5" xfId="2824"/>
    <cellStyle name="Normal 17 2 2 2 2 6" xfId="2825"/>
    <cellStyle name="Normal 17 2 2 2 3" xfId="2826"/>
    <cellStyle name="Normal 17 2 2 2 4" xfId="2827"/>
    <cellStyle name="Normal 17 2 2 2 5" xfId="2828"/>
    <cellStyle name="Normal 17 2 2 2 6" xfId="2829"/>
    <cellStyle name="Normal 17 2 2 2 7" xfId="2830"/>
    <cellStyle name="Normal 17 2 2 3" xfId="2831"/>
    <cellStyle name="Normal 17 2 2 3 2" xfId="2832"/>
    <cellStyle name="Normal 17 2 2 3 3" xfId="2833"/>
    <cellStyle name="Normal 17 2 2 3 4" xfId="2834"/>
    <cellStyle name="Normal 17 2 2 3 5" xfId="2835"/>
    <cellStyle name="Normal 17 2 2 3 6" xfId="2836"/>
    <cellStyle name="Normal 17 2 2 4" xfId="2837"/>
    <cellStyle name="Normal 17 2 2 5" xfId="2838"/>
    <cellStyle name="Normal 17 2 2 6" xfId="2839"/>
    <cellStyle name="Normal 17 2 2 7" xfId="2840"/>
    <cellStyle name="Normal 17 2 2 8" xfId="2841"/>
    <cellStyle name="Normal 17 2 3" xfId="2842"/>
    <cellStyle name="Normal 17 2 3 2" xfId="2843"/>
    <cellStyle name="Normal 17 2 3 2 2" xfId="2844"/>
    <cellStyle name="Normal 17 2 3 2 3" xfId="2845"/>
    <cellStyle name="Normal 17 2 3 2 4" xfId="2846"/>
    <cellStyle name="Normal 17 2 3 2 5" xfId="2847"/>
    <cellStyle name="Normal 17 2 3 2 6" xfId="2848"/>
    <cellStyle name="Normal 17 2 3 3" xfId="2849"/>
    <cellStyle name="Normal 17 2 3 4" xfId="2850"/>
    <cellStyle name="Normal 17 2 3 5" xfId="2851"/>
    <cellStyle name="Normal 17 2 3 6" xfId="2852"/>
    <cellStyle name="Normal 17 2 3 7" xfId="2853"/>
    <cellStyle name="Normal 17 2 4" xfId="2854"/>
    <cellStyle name="Normal 17 2 4 2" xfId="2855"/>
    <cellStyle name="Normal 17 2 4 3" xfId="2856"/>
    <cellStyle name="Normal 17 2 4 4" xfId="2857"/>
    <cellStyle name="Normal 17 2 4 5" xfId="2858"/>
    <cellStyle name="Normal 17 2 4 6" xfId="2859"/>
    <cellStyle name="Normal 17 2 5" xfId="2860"/>
    <cellStyle name="Normal 17 2 6" xfId="2861"/>
    <cellStyle name="Normal 17 2 7" xfId="2862"/>
    <cellStyle name="Normal 17 2 8" xfId="2863"/>
    <cellStyle name="Normal 17 2 9" xfId="2864"/>
    <cellStyle name="Normal 17 3" xfId="140"/>
    <cellStyle name="Normal 17 3 2" xfId="2865"/>
    <cellStyle name="Normal 17 3 2 2" xfId="2866"/>
    <cellStyle name="Normal 17 3 2 2 2" xfId="2867"/>
    <cellStyle name="Normal 17 3 2 2 2 2" xfId="2868"/>
    <cellStyle name="Normal 17 3 2 2 2 3" xfId="2869"/>
    <cellStyle name="Normal 17 3 2 2 2 4" xfId="2870"/>
    <cellStyle name="Normal 17 3 2 2 2 5" xfId="2871"/>
    <cellStyle name="Normal 17 3 2 2 2 6" xfId="2872"/>
    <cellStyle name="Normal 17 3 2 2 3" xfId="2873"/>
    <cellStyle name="Normal 17 3 2 2 4" xfId="2874"/>
    <cellStyle name="Normal 17 3 2 2 5" xfId="2875"/>
    <cellStyle name="Normal 17 3 2 2 6" xfId="2876"/>
    <cellStyle name="Normal 17 3 2 2 7" xfId="2877"/>
    <cellStyle name="Normal 17 3 2 3" xfId="2878"/>
    <cellStyle name="Normal 17 3 2 3 2" xfId="2879"/>
    <cellStyle name="Normal 17 3 2 3 3" xfId="2880"/>
    <cellStyle name="Normal 17 3 2 3 4" xfId="2881"/>
    <cellStyle name="Normal 17 3 2 3 5" xfId="2882"/>
    <cellStyle name="Normal 17 3 2 3 6" xfId="2883"/>
    <cellStyle name="Normal 17 3 2 4" xfId="2884"/>
    <cellStyle name="Normal 17 3 2 5" xfId="2885"/>
    <cellStyle name="Normal 17 3 2 6" xfId="2886"/>
    <cellStyle name="Normal 17 3 2 7" xfId="2887"/>
    <cellStyle name="Normal 17 3 2 8" xfId="2888"/>
    <cellStyle name="Normal 17 3 3" xfId="2889"/>
    <cellStyle name="Normal 17 3 3 2" xfId="2890"/>
    <cellStyle name="Normal 17 3 3 2 2" xfId="2891"/>
    <cellStyle name="Normal 17 3 3 2 3" xfId="2892"/>
    <cellStyle name="Normal 17 3 3 2 4" xfId="2893"/>
    <cellStyle name="Normal 17 3 3 2 5" xfId="2894"/>
    <cellStyle name="Normal 17 3 3 2 6" xfId="2895"/>
    <cellStyle name="Normal 17 3 3 3" xfId="2896"/>
    <cellStyle name="Normal 17 3 3 4" xfId="2897"/>
    <cellStyle name="Normal 17 3 3 5" xfId="2898"/>
    <cellStyle name="Normal 17 3 3 6" xfId="2899"/>
    <cellStyle name="Normal 17 3 3 7" xfId="2900"/>
    <cellStyle name="Normal 17 3 4" xfId="2901"/>
    <cellStyle name="Normal 17 3 4 2" xfId="2902"/>
    <cellStyle name="Normal 17 3 4 3" xfId="2903"/>
    <cellStyle name="Normal 17 3 4 4" xfId="2904"/>
    <cellStyle name="Normal 17 3 4 5" xfId="2905"/>
    <cellStyle name="Normal 17 3 4 6" xfId="2906"/>
    <cellStyle name="Normal 17 3 5" xfId="2907"/>
    <cellStyle name="Normal 17 3 6" xfId="2908"/>
    <cellStyle name="Normal 17 3 7" xfId="2909"/>
    <cellStyle name="Normal 17 3 8" xfId="2910"/>
    <cellStyle name="Normal 17 3 9" xfId="2911"/>
    <cellStyle name="Normal 17 4" xfId="141"/>
    <cellStyle name="Normal 17 4 2" xfId="2912"/>
    <cellStyle name="Normal 17 4 2 2" xfId="2913"/>
    <cellStyle name="Normal 17 4 2 2 2" xfId="2914"/>
    <cellStyle name="Normal 17 4 2 2 2 2" xfId="2915"/>
    <cellStyle name="Normal 17 4 2 2 2 3" xfId="2916"/>
    <cellStyle name="Normal 17 4 2 2 2 4" xfId="2917"/>
    <cellStyle name="Normal 17 4 2 2 2 5" xfId="2918"/>
    <cellStyle name="Normal 17 4 2 2 2 6" xfId="2919"/>
    <cellStyle name="Normal 17 4 2 2 3" xfId="2920"/>
    <cellStyle name="Normal 17 4 2 2 4" xfId="2921"/>
    <cellStyle name="Normal 17 4 2 2 5" xfId="2922"/>
    <cellStyle name="Normal 17 4 2 2 6" xfId="2923"/>
    <cellStyle name="Normal 17 4 2 2 7" xfId="2924"/>
    <cellStyle name="Normal 17 4 2 3" xfId="2925"/>
    <cellStyle name="Normal 17 4 2 3 2" xfId="2926"/>
    <cellStyle name="Normal 17 4 2 3 3" xfId="2927"/>
    <cellStyle name="Normal 17 4 2 3 4" xfId="2928"/>
    <cellStyle name="Normal 17 4 2 3 5" xfId="2929"/>
    <cellStyle name="Normal 17 4 2 3 6" xfId="2930"/>
    <cellStyle name="Normal 17 4 2 4" xfId="2931"/>
    <cellStyle name="Normal 17 4 2 5" xfId="2932"/>
    <cellStyle name="Normal 17 4 2 6" xfId="2933"/>
    <cellStyle name="Normal 17 4 2 7" xfId="2934"/>
    <cellStyle name="Normal 17 4 2 8" xfId="2935"/>
    <cellStyle name="Normal 17 4 3" xfId="2936"/>
    <cellStyle name="Normal 17 4 3 2" xfId="2937"/>
    <cellStyle name="Normal 17 4 3 2 2" xfId="2938"/>
    <cellStyle name="Normal 17 4 3 2 3" xfId="2939"/>
    <cellStyle name="Normal 17 4 3 2 4" xfId="2940"/>
    <cellStyle name="Normal 17 4 3 2 5" xfId="2941"/>
    <cellStyle name="Normal 17 4 3 2 6" xfId="2942"/>
    <cellStyle name="Normal 17 4 3 3" xfId="2943"/>
    <cellStyle name="Normal 17 4 3 4" xfId="2944"/>
    <cellStyle name="Normal 17 4 3 5" xfId="2945"/>
    <cellStyle name="Normal 17 4 3 6" xfId="2946"/>
    <cellStyle name="Normal 17 4 3 7" xfId="2947"/>
    <cellStyle name="Normal 17 4 4" xfId="2948"/>
    <cellStyle name="Normal 17 4 4 2" xfId="2949"/>
    <cellStyle name="Normal 17 4 4 3" xfId="2950"/>
    <cellStyle name="Normal 17 4 4 4" xfId="2951"/>
    <cellStyle name="Normal 17 4 4 5" xfId="2952"/>
    <cellStyle name="Normal 17 4 4 6" xfId="2953"/>
    <cellStyle name="Normal 17 4 5" xfId="2954"/>
    <cellStyle name="Normal 17 4 6" xfId="2955"/>
    <cellStyle name="Normal 17 4 7" xfId="2956"/>
    <cellStyle name="Normal 17 4 8" xfId="2957"/>
    <cellStyle name="Normal 17 4 9" xfId="2958"/>
    <cellStyle name="Normal 17 5" xfId="2959"/>
    <cellStyle name="Normal 17 6" xfId="2960"/>
    <cellStyle name="Normal 17 7" xfId="2961"/>
    <cellStyle name="Normal 17 8" xfId="2962"/>
    <cellStyle name="Normal 17 9" xfId="2963"/>
    <cellStyle name="Normal 18" xfId="142"/>
    <cellStyle name="Normal 18 2" xfId="2964"/>
    <cellStyle name="Normal 18 2 2" xfId="2965"/>
    <cellStyle name="Normal 18 2 3" xfId="2966"/>
    <cellStyle name="Normal 18 2 4" xfId="2967"/>
    <cellStyle name="Normal 18 3" xfId="2968"/>
    <cellStyle name="Normal 18 4" xfId="2969"/>
    <cellStyle name="Normal 18 5" xfId="2970"/>
    <cellStyle name="Normal 18 6" xfId="2971"/>
    <cellStyle name="Normal 18 7" xfId="2972"/>
    <cellStyle name="Normal 18 8" xfId="2973"/>
    <cellStyle name="Normal 19" xfId="143"/>
    <cellStyle name="Normal 19 10" xfId="2974"/>
    <cellStyle name="Normal 19 2" xfId="144"/>
    <cellStyle name="Normal 19 2 2" xfId="2975"/>
    <cellStyle name="Normal 19 2 2 2" xfId="2976"/>
    <cellStyle name="Normal 19 2 2 2 2" xfId="2977"/>
    <cellStyle name="Normal 19 2 2 2 2 2" xfId="2978"/>
    <cellStyle name="Normal 19 2 2 2 2 3" xfId="2979"/>
    <cellStyle name="Normal 19 2 2 2 2 4" xfId="2980"/>
    <cellStyle name="Normal 19 2 2 2 2 5" xfId="2981"/>
    <cellStyle name="Normal 19 2 2 2 2 6" xfId="2982"/>
    <cellStyle name="Normal 19 2 2 2 3" xfId="2983"/>
    <cellStyle name="Normal 19 2 2 2 4" xfId="2984"/>
    <cellStyle name="Normal 19 2 2 2 5" xfId="2985"/>
    <cellStyle name="Normal 19 2 2 2 6" xfId="2986"/>
    <cellStyle name="Normal 19 2 2 2 7" xfId="2987"/>
    <cellStyle name="Normal 19 2 2 3" xfId="2988"/>
    <cellStyle name="Normal 19 2 2 3 2" xfId="2989"/>
    <cellStyle name="Normal 19 2 2 3 3" xfId="2990"/>
    <cellStyle name="Normal 19 2 2 3 4" xfId="2991"/>
    <cellStyle name="Normal 19 2 2 3 5" xfId="2992"/>
    <cellStyle name="Normal 19 2 2 3 6" xfId="2993"/>
    <cellStyle name="Normal 19 2 2 4" xfId="2994"/>
    <cellStyle name="Normal 19 2 2 5" xfId="2995"/>
    <cellStyle name="Normal 19 2 2 6" xfId="2996"/>
    <cellStyle name="Normal 19 2 2 7" xfId="2997"/>
    <cellStyle name="Normal 19 2 2 8" xfId="2998"/>
    <cellStyle name="Normal 19 2 3" xfId="2999"/>
    <cellStyle name="Normal 19 2 3 2" xfId="3000"/>
    <cellStyle name="Normal 19 2 3 2 2" xfId="3001"/>
    <cellStyle name="Normal 19 2 3 2 3" xfId="3002"/>
    <cellStyle name="Normal 19 2 3 2 4" xfId="3003"/>
    <cellStyle name="Normal 19 2 3 2 5" xfId="3004"/>
    <cellStyle name="Normal 19 2 3 2 6" xfId="3005"/>
    <cellStyle name="Normal 19 2 3 3" xfId="3006"/>
    <cellStyle name="Normal 19 2 3 4" xfId="3007"/>
    <cellStyle name="Normal 19 2 3 5" xfId="3008"/>
    <cellStyle name="Normal 19 2 3 6" xfId="3009"/>
    <cellStyle name="Normal 19 2 3 7" xfId="3010"/>
    <cellStyle name="Normal 19 2 4" xfId="3011"/>
    <cellStyle name="Normal 19 2 4 2" xfId="3012"/>
    <cellStyle name="Normal 19 2 4 3" xfId="3013"/>
    <cellStyle name="Normal 19 2 4 4" xfId="3014"/>
    <cellStyle name="Normal 19 2 4 5" xfId="3015"/>
    <cellStyle name="Normal 19 2 4 6" xfId="3016"/>
    <cellStyle name="Normal 19 2 5" xfId="3017"/>
    <cellStyle name="Normal 19 2 6" xfId="3018"/>
    <cellStyle name="Normal 19 2 7" xfId="3019"/>
    <cellStyle name="Normal 19 2 8" xfId="3020"/>
    <cellStyle name="Normal 19 2 9" xfId="3021"/>
    <cellStyle name="Normal 19 3" xfId="145"/>
    <cellStyle name="Normal 19 3 2" xfId="3022"/>
    <cellStyle name="Normal 19 3 2 2" xfId="3023"/>
    <cellStyle name="Normal 19 3 2 2 2" xfId="3024"/>
    <cellStyle name="Normal 19 3 2 2 2 2" xfId="3025"/>
    <cellStyle name="Normal 19 3 2 2 2 3" xfId="3026"/>
    <cellStyle name="Normal 19 3 2 2 2 4" xfId="3027"/>
    <cellStyle name="Normal 19 3 2 2 2 5" xfId="3028"/>
    <cellStyle name="Normal 19 3 2 2 2 6" xfId="3029"/>
    <cellStyle name="Normal 19 3 2 2 3" xfId="3030"/>
    <cellStyle name="Normal 19 3 2 2 4" xfId="3031"/>
    <cellStyle name="Normal 19 3 2 2 5" xfId="3032"/>
    <cellStyle name="Normal 19 3 2 2 6" xfId="3033"/>
    <cellStyle name="Normal 19 3 2 2 7" xfId="3034"/>
    <cellStyle name="Normal 19 3 2 3" xfId="3035"/>
    <cellStyle name="Normal 19 3 2 3 2" xfId="3036"/>
    <cellStyle name="Normal 19 3 2 3 3" xfId="3037"/>
    <cellStyle name="Normal 19 3 2 3 4" xfId="3038"/>
    <cellStyle name="Normal 19 3 2 3 5" xfId="3039"/>
    <cellStyle name="Normal 19 3 2 3 6" xfId="3040"/>
    <cellStyle name="Normal 19 3 2 4" xfId="3041"/>
    <cellStyle name="Normal 19 3 2 5" xfId="3042"/>
    <cellStyle name="Normal 19 3 2 6" xfId="3043"/>
    <cellStyle name="Normal 19 3 2 7" xfId="3044"/>
    <cellStyle name="Normal 19 3 2 8" xfId="3045"/>
    <cellStyle name="Normal 19 3 3" xfId="3046"/>
    <cellStyle name="Normal 19 3 3 2" xfId="3047"/>
    <cellStyle name="Normal 19 3 3 2 2" xfId="3048"/>
    <cellStyle name="Normal 19 3 3 2 3" xfId="3049"/>
    <cellStyle name="Normal 19 3 3 2 4" xfId="3050"/>
    <cellStyle name="Normal 19 3 3 2 5" xfId="3051"/>
    <cellStyle name="Normal 19 3 3 2 6" xfId="3052"/>
    <cellStyle name="Normal 19 3 3 3" xfId="3053"/>
    <cellStyle name="Normal 19 3 3 4" xfId="3054"/>
    <cellStyle name="Normal 19 3 3 5" xfId="3055"/>
    <cellStyle name="Normal 19 3 3 6" xfId="3056"/>
    <cellStyle name="Normal 19 3 3 7" xfId="3057"/>
    <cellStyle name="Normal 19 3 4" xfId="3058"/>
    <cellStyle name="Normal 19 3 4 2" xfId="3059"/>
    <cellStyle name="Normal 19 3 4 3" xfId="3060"/>
    <cellStyle name="Normal 19 3 4 4" xfId="3061"/>
    <cellStyle name="Normal 19 3 4 5" xfId="3062"/>
    <cellStyle name="Normal 19 3 4 6" xfId="3063"/>
    <cellStyle name="Normal 19 3 5" xfId="3064"/>
    <cellStyle name="Normal 19 3 6" xfId="3065"/>
    <cellStyle name="Normal 19 3 7" xfId="3066"/>
    <cellStyle name="Normal 19 3 8" xfId="3067"/>
    <cellStyle name="Normal 19 3 9" xfId="3068"/>
    <cellStyle name="Normal 19 4" xfId="146"/>
    <cellStyle name="Normal 19 4 2" xfId="3069"/>
    <cellStyle name="Normal 19 4 2 2" xfId="3070"/>
    <cellStyle name="Normal 19 4 2 2 2" xfId="3071"/>
    <cellStyle name="Normal 19 4 2 2 2 2" xfId="3072"/>
    <cellStyle name="Normal 19 4 2 2 2 3" xfId="3073"/>
    <cellStyle name="Normal 19 4 2 2 2 4" xfId="3074"/>
    <cellStyle name="Normal 19 4 2 2 2 5" xfId="3075"/>
    <cellStyle name="Normal 19 4 2 2 2 6" xfId="3076"/>
    <cellStyle name="Normal 19 4 2 2 3" xfId="3077"/>
    <cellStyle name="Normal 19 4 2 2 4" xfId="3078"/>
    <cellStyle name="Normal 19 4 2 2 5" xfId="3079"/>
    <cellStyle name="Normal 19 4 2 2 6" xfId="3080"/>
    <cellStyle name="Normal 19 4 2 2 7" xfId="3081"/>
    <cellStyle name="Normal 19 4 2 3" xfId="3082"/>
    <cellStyle name="Normal 19 4 2 3 2" xfId="3083"/>
    <cellStyle name="Normal 19 4 2 3 3" xfId="3084"/>
    <cellStyle name="Normal 19 4 2 3 4" xfId="3085"/>
    <cellStyle name="Normal 19 4 2 3 5" xfId="3086"/>
    <cellStyle name="Normal 19 4 2 3 6" xfId="3087"/>
    <cellStyle name="Normal 19 4 2 4" xfId="3088"/>
    <cellStyle name="Normal 19 4 2 5" xfId="3089"/>
    <cellStyle name="Normal 19 4 2 6" xfId="3090"/>
    <cellStyle name="Normal 19 4 2 7" xfId="3091"/>
    <cellStyle name="Normal 19 4 2 8" xfId="3092"/>
    <cellStyle name="Normal 19 4 3" xfId="3093"/>
    <cellStyle name="Normal 19 4 3 2" xfId="3094"/>
    <cellStyle name="Normal 19 4 3 2 2" xfId="3095"/>
    <cellStyle name="Normal 19 4 3 2 3" xfId="3096"/>
    <cellStyle name="Normal 19 4 3 2 4" xfId="3097"/>
    <cellStyle name="Normal 19 4 3 2 5" xfId="3098"/>
    <cellStyle name="Normal 19 4 3 2 6" xfId="3099"/>
    <cellStyle name="Normal 19 4 3 3" xfId="3100"/>
    <cellStyle name="Normal 19 4 3 4" xfId="3101"/>
    <cellStyle name="Normal 19 4 3 5" xfId="3102"/>
    <cellStyle name="Normal 19 4 3 6" xfId="3103"/>
    <cellStyle name="Normal 19 4 3 7" xfId="3104"/>
    <cellStyle name="Normal 19 4 4" xfId="3105"/>
    <cellStyle name="Normal 19 4 4 2" xfId="3106"/>
    <cellStyle name="Normal 19 4 4 3" xfId="3107"/>
    <cellStyle name="Normal 19 4 4 4" xfId="3108"/>
    <cellStyle name="Normal 19 4 4 5" xfId="3109"/>
    <cellStyle name="Normal 19 4 4 6" xfId="3110"/>
    <cellStyle name="Normal 19 4 5" xfId="3111"/>
    <cellStyle name="Normal 19 4 6" xfId="3112"/>
    <cellStyle name="Normal 19 4 7" xfId="3113"/>
    <cellStyle name="Normal 19 4 8" xfId="3114"/>
    <cellStyle name="Normal 19 4 9" xfId="3115"/>
    <cellStyle name="Normal 19 5" xfId="3116"/>
    <cellStyle name="Normal 19 6" xfId="3117"/>
    <cellStyle name="Normal 19 7" xfId="3118"/>
    <cellStyle name="Normal 19 8" xfId="3119"/>
    <cellStyle name="Normal 19 9" xfId="3120"/>
    <cellStyle name="Normal 2" xfId="147"/>
    <cellStyle name="Normal 2 10" xfId="148"/>
    <cellStyle name="Normal 2 10 2" xfId="3121"/>
    <cellStyle name="Normal 2 11" xfId="149"/>
    <cellStyle name="Normal 2 11 2" xfId="3122"/>
    <cellStyle name="Normal 2 12" xfId="150"/>
    <cellStyle name="Normal 2 12 2" xfId="3123"/>
    <cellStyle name="Normal 2 13" xfId="151"/>
    <cellStyle name="Normal 2 13 2" xfId="3124"/>
    <cellStyle name="Normal 2 14" xfId="152"/>
    <cellStyle name="Normal 2 14 2" xfId="3125"/>
    <cellStyle name="Normal 2 15" xfId="153"/>
    <cellStyle name="Normal 2 15 2" xfId="3126"/>
    <cellStyle name="Normal 2 16" xfId="154"/>
    <cellStyle name="Normal 2 16 2" xfId="3127"/>
    <cellStyle name="Normal 2 17" xfId="155"/>
    <cellStyle name="Normal 2 17 2" xfId="3128"/>
    <cellStyle name="Normal 2 18" xfId="156"/>
    <cellStyle name="Normal 2 18 2" xfId="3129"/>
    <cellStyle name="Normal 2 19" xfId="157"/>
    <cellStyle name="Normal 2 19 2" xfId="3130"/>
    <cellStyle name="Normal 2 2" xfId="158"/>
    <cellStyle name="Normal 2 2 10" xfId="159"/>
    <cellStyle name="Normal 2 2 10 2" xfId="3131"/>
    <cellStyle name="Normal 2 2 10 3" xfId="3132"/>
    <cellStyle name="Normal 2 2 10 4" xfId="3133"/>
    <cellStyle name="Normal 2 2 10 5" xfId="3134"/>
    <cellStyle name="Normal 2 2 10 6" xfId="3135"/>
    <cellStyle name="Normal 2 2 10 7" xfId="3136"/>
    <cellStyle name="Normal 2 2 11" xfId="160"/>
    <cellStyle name="Normal 2 2 11 2" xfId="3137"/>
    <cellStyle name="Normal 2 2 11 3" xfId="3138"/>
    <cellStyle name="Normal 2 2 11 4" xfId="3139"/>
    <cellStyle name="Normal 2 2 11 5" xfId="3140"/>
    <cellStyle name="Normal 2 2 11 6" xfId="3141"/>
    <cellStyle name="Normal 2 2 11 7" xfId="3142"/>
    <cellStyle name="Normal 2 2 12" xfId="161"/>
    <cellStyle name="Normal 2 2 12 2" xfId="3143"/>
    <cellStyle name="Normal 2 2 12 3" xfId="3144"/>
    <cellStyle name="Normal 2 2 12 4" xfId="3145"/>
    <cellStyle name="Normal 2 2 12 5" xfId="3146"/>
    <cellStyle name="Normal 2 2 12 6" xfId="3147"/>
    <cellStyle name="Normal 2 2 12 7" xfId="3148"/>
    <cellStyle name="Normal 2 2 13" xfId="162"/>
    <cellStyle name="Normal 2 2 13 2" xfId="3149"/>
    <cellStyle name="Normal 2 2 13 3" xfId="3150"/>
    <cellStyle name="Normal 2 2 13 4" xfId="3151"/>
    <cellStyle name="Normal 2 2 13 5" xfId="3152"/>
    <cellStyle name="Normal 2 2 13 6" xfId="3153"/>
    <cellStyle name="Normal 2 2 13 7" xfId="3154"/>
    <cellStyle name="Normal 2 2 14" xfId="163"/>
    <cellStyle name="Normal 2 2 14 2" xfId="3155"/>
    <cellStyle name="Normal 2 2 14 3" xfId="3156"/>
    <cellStyle name="Normal 2 2 14 4" xfId="3157"/>
    <cellStyle name="Normal 2 2 14 5" xfId="3158"/>
    <cellStyle name="Normal 2 2 14 6" xfId="3159"/>
    <cellStyle name="Normal 2 2 14 7" xfId="3160"/>
    <cellStyle name="Normal 2 2 15" xfId="164"/>
    <cellStyle name="Normal 2 2 15 2" xfId="3161"/>
    <cellStyle name="Normal 2 2 15 3" xfId="3162"/>
    <cellStyle name="Normal 2 2 15 4" xfId="3163"/>
    <cellStyle name="Normal 2 2 15 5" xfId="3164"/>
    <cellStyle name="Normal 2 2 15 6" xfId="3165"/>
    <cellStyle name="Normal 2 2 15 7" xfId="3166"/>
    <cellStyle name="Normal 2 2 16" xfId="165"/>
    <cellStyle name="Normal 2 2 16 2" xfId="3167"/>
    <cellStyle name="Normal 2 2 16 3" xfId="3168"/>
    <cellStyle name="Normal 2 2 16 4" xfId="3169"/>
    <cellStyle name="Normal 2 2 16 5" xfId="3170"/>
    <cellStyle name="Normal 2 2 16 6" xfId="3171"/>
    <cellStyle name="Normal 2 2 16 7" xfId="3172"/>
    <cellStyle name="Normal 2 2 17" xfId="166"/>
    <cellStyle name="Normal 2 2 17 2" xfId="3173"/>
    <cellStyle name="Normal 2 2 17 3" xfId="3174"/>
    <cellStyle name="Normal 2 2 17 4" xfId="3175"/>
    <cellStyle name="Normal 2 2 17 5" xfId="3176"/>
    <cellStyle name="Normal 2 2 17 6" xfId="3177"/>
    <cellStyle name="Normal 2 2 17 7" xfId="3178"/>
    <cellStyle name="Normal 2 2 18" xfId="167"/>
    <cellStyle name="Normal 2 2 18 2" xfId="3179"/>
    <cellStyle name="Normal 2 2 18 3" xfId="3180"/>
    <cellStyle name="Normal 2 2 18 4" xfId="3181"/>
    <cellStyle name="Normal 2 2 18 5" xfId="3182"/>
    <cellStyle name="Normal 2 2 18 6" xfId="3183"/>
    <cellStyle name="Normal 2 2 18 7" xfId="3184"/>
    <cellStyle name="Normal 2 2 19" xfId="168"/>
    <cellStyle name="Normal 2 2 19 2" xfId="3185"/>
    <cellStyle name="Normal 2 2 19 3" xfId="3186"/>
    <cellStyle name="Normal 2 2 19 4" xfId="3187"/>
    <cellStyle name="Normal 2 2 19 5" xfId="3188"/>
    <cellStyle name="Normal 2 2 19 6" xfId="3189"/>
    <cellStyle name="Normal 2 2 19 7" xfId="3190"/>
    <cellStyle name="Normal 2 2 2" xfId="169"/>
    <cellStyle name="Normal 2 2 2 2" xfId="170"/>
    <cellStyle name="Normal 2 2 2 2 10" xfId="3191"/>
    <cellStyle name="Normal 2 2 2 2 11" xfId="3192"/>
    <cellStyle name="Normal 2 2 2 2 12" xfId="3193"/>
    <cellStyle name="Normal 2 2 2 2 13" xfId="3194"/>
    <cellStyle name="Normal 2 2 2 2 14" xfId="3195"/>
    <cellStyle name="Normal 2 2 2 2 15" xfId="3196"/>
    <cellStyle name="Normal 2 2 2 2 2" xfId="171"/>
    <cellStyle name="Normal 2 2 2 2 2 2" xfId="3197"/>
    <cellStyle name="Normal 2 2 2 2 2 2 2" xfId="3198"/>
    <cellStyle name="Normal 2 2 2 2 2 2 2 2" xfId="3199"/>
    <cellStyle name="Normal 2 2 2 2 2 2 2 2 2" xfId="3200"/>
    <cellStyle name="Normal 2 2 2 2 2 2 2 2 2 2" xfId="3201"/>
    <cellStyle name="Normal 2 2 2 2 2 2 2 2 2 2 2" xfId="3202"/>
    <cellStyle name="Normal 2 2 2 2 2 2 2 2 2 2 2 2" xfId="3203"/>
    <cellStyle name="Normal 2 2 2 2 2 2 2 2 2 2 2 2 2" xfId="3204"/>
    <cellStyle name="Normal 2 2 2 2 2 2 2 2 2 2 2 2 2 2" xfId="3205"/>
    <cellStyle name="Normal 2 2 2 2 2 2 2 2 2 2 2 2 3" xfId="3206"/>
    <cellStyle name="Normal 2 2 2 2 2 2 2 2 2 2 2 2 4" xfId="3207"/>
    <cellStyle name="Normal 2 2 2 2 2 2 2 2 2 2 2 2 5" xfId="3208"/>
    <cellStyle name="Normal 2 2 2 2 2 2 2 2 2 2 2 2 6" xfId="3209"/>
    <cellStyle name="Normal 2 2 2 2 2 2 2 2 2 2 2 2 7" xfId="3210"/>
    <cellStyle name="Normal 2 2 2 2 2 2 2 2 2 2 2 3" xfId="3211"/>
    <cellStyle name="Normal 2 2 2 2 2 2 2 2 2 2 2 4" xfId="3212"/>
    <cellStyle name="Normal 2 2 2 2 2 2 2 2 2 2 3" xfId="3213"/>
    <cellStyle name="Normal 2 2 2 2 2 2 2 2 2 2 4" xfId="3214"/>
    <cellStyle name="Normal 2 2 2 2 2 2 2 2 2 2 5" xfId="3215"/>
    <cellStyle name="Normal 2 2 2 2 2 2 2 2 2 2 5 2" xfId="3216"/>
    <cellStyle name="Normal 2 2 2 2 2 2 2 2 2 2 5 2 2" xfId="3217"/>
    <cellStyle name="Normal 2 2 2 2 2 2 2 2 2 2 5 2 2 2" xfId="3218"/>
    <cellStyle name="Normal 2 2 2 2 2 2 2 2 2 2 5 2 2 3" xfId="3219"/>
    <cellStyle name="Normal 2 2 2 2 2 2 2 2 2 2 5 2 3" xfId="3220"/>
    <cellStyle name="Normal 2 2 2 2 2 2 2 2 2 2 5 2 4" xfId="3221"/>
    <cellStyle name="Normal 2 2 2 2 2 2 2 2 2 2 5 2 5" xfId="3222"/>
    <cellStyle name="Normal 2 2 2 2 2 2 2 2 2 2 5 3" xfId="3223"/>
    <cellStyle name="Normal 2 2 2 2 2 2 2 2 2 2 5 3 2" xfId="3224"/>
    <cellStyle name="Normal 2 2 2 2 2 2 2 2 2 2 5 3 3" xfId="3225"/>
    <cellStyle name="Normal 2 2 2 2 2 2 2 2 2 2 5 4" xfId="3226"/>
    <cellStyle name="Normal 2 2 2 2 2 2 2 2 2 2 5 5" xfId="3227"/>
    <cellStyle name="Normal 2 2 2 2 2 2 2 2 2 2 6" xfId="3228"/>
    <cellStyle name="Normal 2 2 2 2 2 2 2 2 2 2 7" xfId="3229"/>
    <cellStyle name="Normal 2 2 2 2 2 2 2 2 2 2 8" xfId="3230"/>
    <cellStyle name="Normal 2 2 2 2 2 2 2 2 2 3" xfId="3231"/>
    <cellStyle name="Normal 2 2 2 2 2 2 2 2 2 4" xfId="3232"/>
    <cellStyle name="Normal 2 2 2 2 2 2 2 2 3" xfId="3233"/>
    <cellStyle name="Normal 2 2 2 2 2 2 2 2 3 2" xfId="3234"/>
    <cellStyle name="Normal 2 2 2 2 2 2 2 2 3 3" xfId="3235"/>
    <cellStyle name="Normal 2 2 2 2 2 2 2 2 3 4" xfId="3236"/>
    <cellStyle name="Normal 2 2 2 2 2 2 2 2 3 5" xfId="3237"/>
    <cellStyle name="Normal 2 2 2 2 2 2 2 2 3 6" xfId="3238"/>
    <cellStyle name="Normal 2 2 2 2 2 2 2 2 4" xfId="3239"/>
    <cellStyle name="Normal 2 2 2 2 2 2 2 2 5" xfId="3240"/>
    <cellStyle name="Normal 2 2 2 2 2 2 2 2 6" xfId="3241"/>
    <cellStyle name="Normal 2 2 2 2 2 2 2 2 6 2" xfId="3242"/>
    <cellStyle name="Normal 2 2 2 2 2 2 2 2 6 2 2" xfId="3243"/>
    <cellStyle name="Normal 2 2 2 2 2 2 2 2 6 2 2 2" xfId="3244"/>
    <cellStyle name="Normal 2 2 2 2 2 2 2 2 6 2 2 3" xfId="3245"/>
    <cellStyle name="Normal 2 2 2 2 2 2 2 2 6 2 3" xfId="3246"/>
    <cellStyle name="Normal 2 2 2 2 2 2 2 2 6 2 4" xfId="3247"/>
    <cellStyle name="Normal 2 2 2 2 2 2 2 2 6 2 5" xfId="3248"/>
    <cellStyle name="Normal 2 2 2 2 2 2 2 2 6 3" xfId="3249"/>
    <cellStyle name="Normal 2 2 2 2 2 2 2 2 6 3 2" xfId="3250"/>
    <cellStyle name="Normal 2 2 2 2 2 2 2 2 6 3 3" xfId="3251"/>
    <cellStyle name="Normal 2 2 2 2 2 2 2 2 6 4" xfId="3252"/>
    <cellStyle name="Normal 2 2 2 2 2 2 2 2 6 5" xfId="3253"/>
    <cellStyle name="Normal 2 2 2 2 2 2 2 2 7" xfId="3254"/>
    <cellStyle name="Normal 2 2 2 2 2 2 2 2 8" xfId="3255"/>
    <cellStyle name="Normal 2 2 2 2 2 2 2 2 9" xfId="3256"/>
    <cellStyle name="Normal 2 2 2 2 2 2 2 3" xfId="3257"/>
    <cellStyle name="Normal 2 2 2 2 2 2 2 4" xfId="3258"/>
    <cellStyle name="Normal 2 2 2 2 2 2 2 5" xfId="3259"/>
    <cellStyle name="Normal 2 2 2 2 2 2 3" xfId="3260"/>
    <cellStyle name="Normal 2 2 2 2 2 2 3 2" xfId="3261"/>
    <cellStyle name="Normal 2 2 2 2 2 2 3 3" xfId="3262"/>
    <cellStyle name="Normal 2 2 2 2 2 2 3 4" xfId="3263"/>
    <cellStyle name="Normal 2 2 2 2 2 2 3 5" xfId="3264"/>
    <cellStyle name="Normal 2 2 2 2 2 2 3 6" xfId="3265"/>
    <cellStyle name="Normal 2 2 2 2 2 2 4" xfId="3266"/>
    <cellStyle name="Normal 2 2 2 2 2 2 5" xfId="3267"/>
    <cellStyle name="Normal 2 2 2 2 2 2 6" xfId="3268"/>
    <cellStyle name="Normal 2 2 2 2 2 2 6 2" xfId="3269"/>
    <cellStyle name="Normal 2 2 2 2 2 2 6 2 2" xfId="3270"/>
    <cellStyle name="Normal 2 2 2 2 2 2 6 2 2 2" xfId="3271"/>
    <cellStyle name="Normal 2 2 2 2 2 2 6 2 2 3" xfId="3272"/>
    <cellStyle name="Normal 2 2 2 2 2 2 6 2 3" xfId="3273"/>
    <cellStyle name="Normal 2 2 2 2 2 2 6 2 4" xfId="3274"/>
    <cellStyle name="Normal 2 2 2 2 2 2 6 2 5" xfId="3275"/>
    <cellStyle name="Normal 2 2 2 2 2 2 6 3" xfId="3276"/>
    <cellStyle name="Normal 2 2 2 2 2 2 6 3 2" xfId="3277"/>
    <cellStyle name="Normal 2 2 2 2 2 2 6 3 3" xfId="3278"/>
    <cellStyle name="Normal 2 2 2 2 2 2 6 4" xfId="3279"/>
    <cellStyle name="Normal 2 2 2 2 2 2 6 5" xfId="3280"/>
    <cellStyle name="Normal 2 2 2 2 2 2 7" xfId="3281"/>
    <cellStyle name="Normal 2 2 2 2 2 2 8" xfId="3282"/>
    <cellStyle name="Normal 2 2 2 2 2 2 9" xfId="3283"/>
    <cellStyle name="Normal 2 2 2 2 2 3" xfId="3284"/>
    <cellStyle name="Normal 2 2 2 2 2 4" xfId="3285"/>
    <cellStyle name="Normal 2 2 2 2 2 5" xfId="3286"/>
    <cellStyle name="Normal 2 2 2 2 2 6" xfId="3287"/>
    <cellStyle name="Normal 2 2 2 2 3" xfId="3288"/>
    <cellStyle name="Normal 2 2 2 2 3 2" xfId="3289"/>
    <cellStyle name="Normal 2 2 2 2 3 3" xfId="3290"/>
    <cellStyle name="Normal 2 2 2 2 3 4" xfId="3291"/>
    <cellStyle name="Normal 2 2 2 2 3 5" xfId="3292"/>
    <cellStyle name="Normal 2 2 2 2 3 6" xfId="3293"/>
    <cellStyle name="Normal 2 2 2 2 4" xfId="3294"/>
    <cellStyle name="Normal 2 2 2 2 4 2" xfId="3295"/>
    <cellStyle name="Normal 2 2 2 2 4 3" xfId="3296"/>
    <cellStyle name="Normal 2 2 2 2 4 4" xfId="3297"/>
    <cellStyle name="Normal 2 2 2 2 4 5" xfId="3298"/>
    <cellStyle name="Normal 2 2 2 2 4 6" xfId="3299"/>
    <cellStyle name="Normal 2 2 2 2 5" xfId="3300"/>
    <cellStyle name="Normal 2 2 2 2 6" xfId="3301"/>
    <cellStyle name="Normal 2 2 2 2 7" xfId="3302"/>
    <cellStyle name="Normal 2 2 2 2 7 2" xfId="3303"/>
    <cellStyle name="Normal 2 2 2 2 7 2 2" xfId="3304"/>
    <cellStyle name="Normal 2 2 2 2 7 2 2 2" xfId="3305"/>
    <cellStyle name="Normal 2 2 2 2 7 2 2 3" xfId="3306"/>
    <cellStyle name="Normal 2 2 2 2 7 2 3" xfId="3307"/>
    <cellStyle name="Normal 2 2 2 2 7 2 4" xfId="3308"/>
    <cellStyle name="Normal 2 2 2 2 7 2 5" xfId="3309"/>
    <cellStyle name="Normal 2 2 2 2 7 3" xfId="3310"/>
    <cellStyle name="Normal 2 2 2 2 7 3 2" xfId="3311"/>
    <cellStyle name="Normal 2 2 2 2 7 3 3" xfId="3312"/>
    <cellStyle name="Normal 2 2 2 2 7 4" xfId="3313"/>
    <cellStyle name="Normal 2 2 2 2 7 5" xfId="3314"/>
    <cellStyle name="Normal 2 2 2 2 8" xfId="3315"/>
    <cellStyle name="Normal 2 2 2 2 9" xfId="3316"/>
    <cellStyle name="Normal 2 2 2 3" xfId="3317"/>
    <cellStyle name="Normal 2 2 2 4" xfId="3318"/>
    <cellStyle name="Normal 2 2 2 5" xfId="3319"/>
    <cellStyle name="Normal 2 2 2 6" xfId="3320"/>
    <cellStyle name="Normal 2 2 2 7" xfId="3321"/>
    <cellStyle name="Normal 2 2 2 7 2" xfId="3322"/>
    <cellStyle name="Normal 2 2 2 7 3" xfId="3323"/>
    <cellStyle name="Normal 2 2 2 7 4" xfId="3324"/>
    <cellStyle name="Normal 2 2 2 7 5" xfId="3325"/>
    <cellStyle name="Normal 2 2 2 8" xfId="3326"/>
    <cellStyle name="Normal 2 2 20" xfId="172"/>
    <cellStyle name="Normal 2 2 20 2" xfId="3327"/>
    <cellStyle name="Normal 2 2 20 3" xfId="3328"/>
    <cellStyle name="Normal 2 2 20 4" xfId="3329"/>
    <cellStyle name="Normal 2 2 20 5" xfId="3330"/>
    <cellStyle name="Normal 2 2 20 6" xfId="3331"/>
    <cellStyle name="Normal 2 2 20 7" xfId="3332"/>
    <cellStyle name="Normal 2 2 21" xfId="173"/>
    <cellStyle name="Normal 2 2 21 2" xfId="3333"/>
    <cellStyle name="Normal 2 2 21 3" xfId="3334"/>
    <cellStyle name="Normal 2 2 21 4" xfId="3335"/>
    <cellStyle name="Normal 2 2 21 5" xfId="3336"/>
    <cellStyle name="Normal 2 2 21 6" xfId="3337"/>
    <cellStyle name="Normal 2 2 21 7" xfId="3338"/>
    <cellStyle name="Normal 2 2 22" xfId="174"/>
    <cellStyle name="Normal 2 2 22 2" xfId="3339"/>
    <cellStyle name="Normal 2 2 22 3" xfId="3340"/>
    <cellStyle name="Normal 2 2 22 4" xfId="3341"/>
    <cellStyle name="Normal 2 2 22 5" xfId="3342"/>
    <cellStyle name="Normal 2 2 22 6" xfId="3343"/>
    <cellStyle name="Normal 2 2 22 7" xfId="3344"/>
    <cellStyle name="Normal 2 2 23" xfId="175"/>
    <cellStyle name="Normal 2 2 23 2" xfId="3345"/>
    <cellStyle name="Normal 2 2 23 3" xfId="3346"/>
    <cellStyle name="Normal 2 2 23 4" xfId="3347"/>
    <cellStyle name="Normal 2 2 23 5" xfId="3348"/>
    <cellStyle name="Normal 2 2 23 6" xfId="3349"/>
    <cellStyle name="Normal 2 2 23 7" xfId="3350"/>
    <cellStyle name="Normal 2 2 24" xfId="176"/>
    <cellStyle name="Normal 2 2 24 2" xfId="3351"/>
    <cellStyle name="Normal 2 2 24 3" xfId="3352"/>
    <cellStyle name="Normal 2 2 24 4" xfId="3353"/>
    <cellStyle name="Normal 2 2 24 5" xfId="3354"/>
    <cellStyle name="Normal 2 2 24 6" xfId="3355"/>
    <cellStyle name="Normal 2 2 24 7" xfId="3356"/>
    <cellStyle name="Normal 2 2 25" xfId="177"/>
    <cellStyle name="Normal 2 2 25 2" xfId="3357"/>
    <cellStyle name="Normal 2 2 25 3" xfId="3358"/>
    <cellStyle name="Normal 2 2 25 4" xfId="3359"/>
    <cellStyle name="Normal 2 2 25 5" xfId="3360"/>
    <cellStyle name="Normal 2 2 25 6" xfId="3361"/>
    <cellStyle name="Normal 2 2 25 7" xfId="3362"/>
    <cellStyle name="Normal 2 2 26" xfId="178"/>
    <cellStyle name="Normal 2 2 26 2" xfId="3363"/>
    <cellStyle name="Normal 2 2 26 3" xfId="3364"/>
    <cellStyle name="Normal 2 2 26 4" xfId="3365"/>
    <cellStyle name="Normal 2 2 26 5" xfId="3366"/>
    <cellStyle name="Normal 2 2 26 6" xfId="3367"/>
    <cellStyle name="Normal 2 2 26 7" xfId="3368"/>
    <cellStyle name="Normal 2 2 27" xfId="179"/>
    <cellStyle name="Normal 2 2 27 2" xfId="3369"/>
    <cellStyle name="Normal 2 2 27 3" xfId="3370"/>
    <cellStyle name="Normal 2 2 27 4" xfId="3371"/>
    <cellStyle name="Normal 2 2 27 5" xfId="3372"/>
    <cellStyle name="Normal 2 2 27 6" xfId="3373"/>
    <cellStyle name="Normal 2 2 27 7" xfId="3374"/>
    <cellStyle name="Normal 2 2 28" xfId="180"/>
    <cellStyle name="Normal 2 2 28 2" xfId="3375"/>
    <cellStyle name="Normal 2 2 28 3" xfId="3376"/>
    <cellStyle name="Normal 2 2 28 4" xfId="3377"/>
    <cellStyle name="Normal 2 2 28 5" xfId="3378"/>
    <cellStyle name="Normal 2 2 28 6" xfId="3379"/>
    <cellStyle name="Normal 2 2 28 7" xfId="3380"/>
    <cellStyle name="Normal 2 2 29" xfId="181"/>
    <cellStyle name="Normal 2 2 29 2" xfId="3381"/>
    <cellStyle name="Normal 2 2 29 3" xfId="3382"/>
    <cellStyle name="Normal 2 2 29 4" xfId="3383"/>
    <cellStyle name="Normal 2 2 29 5" xfId="3384"/>
    <cellStyle name="Normal 2 2 29 6" xfId="3385"/>
    <cellStyle name="Normal 2 2 29 7" xfId="3386"/>
    <cellStyle name="Normal 2 2 3" xfId="182"/>
    <cellStyle name="Normal 2 2 3 2" xfId="3387"/>
    <cellStyle name="Normal 2 2 3 3" xfId="3388"/>
    <cellStyle name="Normal 2 2 3 4" xfId="3389"/>
    <cellStyle name="Normal 2 2 3 5" xfId="3390"/>
    <cellStyle name="Normal 2 2 3 6" xfId="3391"/>
    <cellStyle name="Normal 2 2 3 7" xfId="3392"/>
    <cellStyle name="Normal 2 2 30" xfId="183"/>
    <cellStyle name="Normal 2 2 30 2" xfId="3393"/>
    <cellStyle name="Normal 2 2 30 3" xfId="3394"/>
    <cellStyle name="Normal 2 2 30 4" xfId="3395"/>
    <cellStyle name="Normal 2 2 30 5" xfId="3396"/>
    <cellStyle name="Normal 2 2 30 6" xfId="3397"/>
    <cellStyle name="Normal 2 2 30 7" xfId="3398"/>
    <cellStyle name="Normal 2 2 31" xfId="184"/>
    <cellStyle name="Normal 2 2 31 2" xfId="3399"/>
    <cellStyle name="Normal 2 2 31 3" xfId="3400"/>
    <cellStyle name="Normal 2 2 31 4" xfId="3401"/>
    <cellStyle name="Normal 2 2 31 5" xfId="3402"/>
    <cellStyle name="Normal 2 2 31 6" xfId="3403"/>
    <cellStyle name="Normal 2 2 31 7" xfId="3404"/>
    <cellStyle name="Normal 2 2 32" xfId="185"/>
    <cellStyle name="Normal 2 2 32 2" xfId="3405"/>
    <cellStyle name="Normal 2 2 32 3" xfId="3406"/>
    <cellStyle name="Normal 2 2 32 4" xfId="3407"/>
    <cellStyle name="Normal 2 2 32 5" xfId="3408"/>
    <cellStyle name="Normal 2 2 32 6" xfId="3409"/>
    <cellStyle name="Normal 2 2 32 7" xfId="3410"/>
    <cellStyle name="Normal 2 2 33" xfId="186"/>
    <cellStyle name="Normal 2 2 33 2" xfId="3411"/>
    <cellStyle name="Normal 2 2 33 3" xfId="3412"/>
    <cellStyle name="Normal 2 2 33 4" xfId="3413"/>
    <cellStyle name="Normal 2 2 33 5" xfId="3414"/>
    <cellStyle name="Normal 2 2 33 6" xfId="3415"/>
    <cellStyle name="Normal 2 2 33 7" xfId="3416"/>
    <cellStyle name="Normal 2 2 34" xfId="187"/>
    <cellStyle name="Normal 2 2 34 2" xfId="3417"/>
    <cellStyle name="Normal 2 2 34 3" xfId="3418"/>
    <cellStyle name="Normal 2 2 34 4" xfId="3419"/>
    <cellStyle name="Normal 2 2 34 5" xfId="3420"/>
    <cellStyle name="Normal 2 2 34 6" xfId="3421"/>
    <cellStyle name="Normal 2 2 34 7" xfId="3422"/>
    <cellStyle name="Normal 2 2 35" xfId="188"/>
    <cellStyle name="Normal 2 2 35 2" xfId="3423"/>
    <cellStyle name="Normal 2 2 35 3" xfId="3424"/>
    <cellStyle name="Normal 2 2 35 4" xfId="3425"/>
    <cellStyle name="Normal 2 2 35 5" xfId="3426"/>
    <cellStyle name="Normal 2 2 35 6" xfId="3427"/>
    <cellStyle name="Normal 2 2 35 7" xfId="3428"/>
    <cellStyle name="Normal 2 2 36" xfId="189"/>
    <cellStyle name="Normal 2 2 36 2" xfId="3429"/>
    <cellStyle name="Normal 2 2 36 3" xfId="3430"/>
    <cellStyle name="Normal 2 2 36 4" xfId="3431"/>
    <cellStyle name="Normal 2 2 36 5" xfId="3432"/>
    <cellStyle name="Normal 2 2 36 6" xfId="3433"/>
    <cellStyle name="Normal 2 2 36 7" xfId="3434"/>
    <cellStyle name="Normal 2 2 37" xfId="190"/>
    <cellStyle name="Normal 2 2 37 2" xfId="3435"/>
    <cellStyle name="Normal 2 2 37 3" xfId="3436"/>
    <cellStyle name="Normal 2 2 37 4" xfId="3437"/>
    <cellStyle name="Normal 2 2 37 5" xfId="3438"/>
    <cellStyle name="Normal 2 2 37 6" xfId="3439"/>
    <cellStyle name="Normal 2 2 37 7" xfId="3440"/>
    <cellStyle name="Normal 2 2 38" xfId="191"/>
    <cellStyle name="Normal 2 2 38 2" xfId="3441"/>
    <cellStyle name="Normal 2 2 38 3" xfId="3442"/>
    <cellStyle name="Normal 2 2 38 4" xfId="3443"/>
    <cellStyle name="Normal 2 2 38 5" xfId="3444"/>
    <cellStyle name="Normal 2 2 38 6" xfId="3445"/>
    <cellStyle name="Normal 2 2 38 7" xfId="3446"/>
    <cellStyle name="Normal 2 2 39" xfId="192"/>
    <cellStyle name="Normal 2 2 39 2" xfId="3447"/>
    <cellStyle name="Normal 2 2 39 3" xfId="3448"/>
    <cellStyle name="Normal 2 2 39 4" xfId="3449"/>
    <cellStyle name="Normal 2 2 39 5" xfId="3450"/>
    <cellStyle name="Normal 2 2 39 6" xfId="3451"/>
    <cellStyle name="Normal 2 2 39 7" xfId="3452"/>
    <cellStyle name="Normal 2 2 4" xfId="193"/>
    <cellStyle name="Normal 2 2 4 2" xfId="3453"/>
    <cellStyle name="Normal 2 2 4 3" xfId="3454"/>
    <cellStyle name="Normal 2 2 4 4" xfId="3455"/>
    <cellStyle name="Normal 2 2 4 5" xfId="3456"/>
    <cellStyle name="Normal 2 2 4 6" xfId="3457"/>
    <cellStyle name="Normal 2 2 4 7" xfId="3458"/>
    <cellStyle name="Normal 2 2 40" xfId="194"/>
    <cellStyle name="Normal 2 2 40 2" xfId="3459"/>
    <cellStyle name="Normal 2 2 40 3" xfId="3460"/>
    <cellStyle name="Normal 2 2 40 4" xfId="3461"/>
    <cellStyle name="Normal 2 2 40 5" xfId="3462"/>
    <cellStyle name="Normal 2 2 40 6" xfId="3463"/>
    <cellStyle name="Normal 2 2 40 7" xfId="3464"/>
    <cellStyle name="Normal 2 2 41" xfId="195"/>
    <cellStyle name="Normal 2 2 41 2" xfId="3465"/>
    <cellStyle name="Normal 2 2 41 3" xfId="3466"/>
    <cellStyle name="Normal 2 2 41 4" xfId="3467"/>
    <cellStyle name="Normal 2 2 41 5" xfId="3468"/>
    <cellStyle name="Normal 2 2 41 6" xfId="3469"/>
    <cellStyle name="Normal 2 2 41 7" xfId="3470"/>
    <cellStyle name="Normal 2 2 42" xfId="196"/>
    <cellStyle name="Normal 2 2 42 2" xfId="3471"/>
    <cellStyle name="Normal 2 2 42 3" xfId="3472"/>
    <cellStyle name="Normal 2 2 42 4" xfId="3473"/>
    <cellStyle name="Normal 2 2 42 5" xfId="3474"/>
    <cellStyle name="Normal 2 2 42 6" xfId="3475"/>
    <cellStyle name="Normal 2 2 42 7" xfId="3476"/>
    <cellStyle name="Normal 2 2 43" xfId="197"/>
    <cellStyle name="Normal 2 2 43 2" xfId="3477"/>
    <cellStyle name="Normal 2 2 43 3" xfId="3478"/>
    <cellStyle name="Normal 2 2 43 4" xfId="3479"/>
    <cellStyle name="Normal 2 2 43 5" xfId="3480"/>
    <cellStyle name="Normal 2 2 43 6" xfId="3481"/>
    <cellStyle name="Normal 2 2 43 7" xfId="3482"/>
    <cellStyle name="Normal 2 2 44" xfId="198"/>
    <cellStyle name="Normal 2 2 44 2" xfId="3483"/>
    <cellStyle name="Normal 2 2 44 3" xfId="3484"/>
    <cellStyle name="Normal 2 2 44 4" xfId="3485"/>
    <cellStyle name="Normal 2 2 44 5" xfId="3486"/>
    <cellStyle name="Normal 2 2 44 6" xfId="3487"/>
    <cellStyle name="Normal 2 2 44 7" xfId="3488"/>
    <cellStyle name="Normal 2 2 45" xfId="199"/>
    <cellStyle name="Normal 2 2 45 2" xfId="3489"/>
    <cellStyle name="Normal 2 2 45 3" xfId="3490"/>
    <cellStyle name="Normal 2 2 45 4" xfId="3491"/>
    <cellStyle name="Normal 2 2 45 5" xfId="3492"/>
    <cellStyle name="Normal 2 2 45 6" xfId="3493"/>
    <cellStyle name="Normal 2 2 45 7" xfId="3494"/>
    <cellStyle name="Normal 2 2 46" xfId="200"/>
    <cellStyle name="Normal 2 2 46 2" xfId="3495"/>
    <cellStyle name="Normal 2 2 46 3" xfId="3496"/>
    <cellStyle name="Normal 2 2 46 4" xfId="3497"/>
    <cellStyle name="Normal 2 2 46 5" xfId="3498"/>
    <cellStyle name="Normal 2 2 46 6" xfId="3499"/>
    <cellStyle name="Normal 2 2 46 7" xfId="3500"/>
    <cellStyle name="Normal 2 2 47" xfId="201"/>
    <cellStyle name="Normal 2 2 47 2" xfId="3501"/>
    <cellStyle name="Normal 2 2 47 2 2" xfId="3502"/>
    <cellStyle name="Normal 2 2 47 2 3" xfId="3503"/>
    <cellStyle name="Normal 2 2 47 2 4" xfId="3504"/>
    <cellStyle name="Normal 2 2 47 2 5" xfId="3505"/>
    <cellStyle name="Normal 2 2 47 3" xfId="3506"/>
    <cellStyle name="Normal 2 2 47 4" xfId="3507"/>
    <cellStyle name="Normal 2 2 47 5" xfId="3508"/>
    <cellStyle name="Normal 2 2 47 6" xfId="3509"/>
    <cellStyle name="Normal 2 2 48" xfId="202"/>
    <cellStyle name="Normal 2 2 48 2" xfId="203"/>
    <cellStyle name="Normal 2 2 48 2 2" xfId="3510"/>
    <cellStyle name="Normal 2 2 48 2 2 2" xfId="3511"/>
    <cellStyle name="Normal 2 2 48 2 2 3" xfId="3512"/>
    <cellStyle name="Normal 2 2 48 2 2 4" xfId="3513"/>
    <cellStyle name="Normal 2 2 48 2 2 5" xfId="3514"/>
    <cellStyle name="Normal 2 2 48 2 3" xfId="3515"/>
    <cellStyle name="Normal 2 2 48 2 4" xfId="3516"/>
    <cellStyle name="Normal 2 2 48 2 5" xfId="3517"/>
    <cellStyle name="Normal 2 2 48 2 6" xfId="3518"/>
    <cellStyle name="Normal 2 2 48 3" xfId="3519"/>
    <cellStyle name="Normal 2 2 48 3 2" xfId="3520"/>
    <cellStyle name="Normal 2 2 48 3 2 2" xfId="3521"/>
    <cellStyle name="Normal 2 2 48 3 2 3" xfId="3522"/>
    <cellStyle name="Normal 2 2 48 3 2 4" xfId="3523"/>
    <cellStyle name="Normal 2 2 48 3 2 5" xfId="3524"/>
    <cellStyle name="Normal 2 2 48 3 3" xfId="3525"/>
    <cellStyle name="Normal 2 2 48 3 4" xfId="3526"/>
    <cellStyle name="Normal 2 2 48 3 5" xfId="3527"/>
    <cellStyle name="Normal 2 2 48 3 6" xfId="3528"/>
    <cellStyle name="Normal 2 2 48 4" xfId="3529"/>
    <cellStyle name="Normal 2 2 48 4 2" xfId="3530"/>
    <cellStyle name="Normal 2 2 48 4 3" xfId="3531"/>
    <cellStyle name="Normal 2 2 48 4 4" xfId="3532"/>
    <cellStyle name="Normal 2 2 48 4 5" xfId="3533"/>
    <cellStyle name="Normal 2 2 48 5" xfId="3534"/>
    <cellStyle name="Normal 2 2 48 6" xfId="3535"/>
    <cellStyle name="Normal 2 2 48 7" xfId="3536"/>
    <cellStyle name="Normal 2 2 48 8" xfId="3537"/>
    <cellStyle name="Normal 2 2 49" xfId="204"/>
    <cellStyle name="Normal 2 2 49 2" xfId="205"/>
    <cellStyle name="Normal 2 2 49 2 2" xfId="3538"/>
    <cellStyle name="Normal 2 2 49 2 2 2" xfId="3539"/>
    <cellStyle name="Normal 2 2 49 2 2 3" xfId="3540"/>
    <cellStyle name="Normal 2 2 49 2 2 4" xfId="3541"/>
    <cellStyle name="Normal 2 2 49 2 2 5" xfId="3542"/>
    <cellStyle name="Normal 2 2 49 2 3" xfId="3543"/>
    <cellStyle name="Normal 2 2 49 2 4" xfId="3544"/>
    <cellStyle name="Normal 2 2 49 2 5" xfId="3545"/>
    <cellStyle name="Normal 2 2 49 2 6" xfId="3546"/>
    <cellStyle name="Normal 2 2 49 3" xfId="3547"/>
    <cellStyle name="Normal 2 2 49 3 2" xfId="3548"/>
    <cellStyle name="Normal 2 2 49 3 2 2" xfId="3549"/>
    <cellStyle name="Normal 2 2 49 3 2 3" xfId="3550"/>
    <cellStyle name="Normal 2 2 49 3 2 4" xfId="3551"/>
    <cellStyle name="Normal 2 2 49 3 2 5" xfId="3552"/>
    <cellStyle name="Normal 2 2 49 3 3" xfId="3553"/>
    <cellStyle name="Normal 2 2 49 3 4" xfId="3554"/>
    <cellStyle name="Normal 2 2 49 3 5" xfId="3555"/>
    <cellStyle name="Normal 2 2 49 3 6" xfId="3556"/>
    <cellStyle name="Normal 2 2 49 4" xfId="3557"/>
    <cellStyle name="Normal 2 2 49 4 2" xfId="3558"/>
    <cellStyle name="Normal 2 2 49 4 3" xfId="3559"/>
    <cellStyle name="Normal 2 2 49 4 4" xfId="3560"/>
    <cellStyle name="Normal 2 2 49 4 5" xfId="3561"/>
    <cellStyle name="Normal 2 2 49 5" xfId="3562"/>
    <cellStyle name="Normal 2 2 49 6" xfId="3563"/>
    <cellStyle name="Normal 2 2 49 7" xfId="3564"/>
    <cellStyle name="Normal 2 2 49 8" xfId="3565"/>
    <cellStyle name="Normal 2 2 5" xfId="206"/>
    <cellStyle name="Normal 2 2 5 2" xfId="3566"/>
    <cellStyle name="Normal 2 2 5 3" xfId="3567"/>
    <cellStyle name="Normal 2 2 5 4" xfId="3568"/>
    <cellStyle name="Normal 2 2 5 5" xfId="3569"/>
    <cellStyle name="Normal 2 2 5 6" xfId="3570"/>
    <cellStyle name="Normal 2 2 5 7" xfId="3571"/>
    <cellStyle name="Normal 2 2 50" xfId="207"/>
    <cellStyle name="Normal 2 2 50 2" xfId="208"/>
    <cellStyle name="Normal 2 2 50 2 2" xfId="3572"/>
    <cellStyle name="Normal 2 2 50 2 2 2" xfId="3573"/>
    <cellStyle name="Normal 2 2 50 2 2 3" xfId="3574"/>
    <cellStyle name="Normal 2 2 50 2 2 4" xfId="3575"/>
    <cellStyle name="Normal 2 2 50 2 2 5" xfId="3576"/>
    <cellStyle name="Normal 2 2 50 2 3" xfId="3577"/>
    <cellStyle name="Normal 2 2 50 2 4" xfId="3578"/>
    <cellStyle name="Normal 2 2 50 2 5" xfId="3579"/>
    <cellStyle name="Normal 2 2 50 2 6" xfId="3580"/>
    <cellStyle name="Normal 2 2 50 3" xfId="3581"/>
    <cellStyle name="Normal 2 2 50 3 2" xfId="3582"/>
    <cellStyle name="Normal 2 2 50 3 2 2" xfId="3583"/>
    <cellStyle name="Normal 2 2 50 3 2 3" xfId="3584"/>
    <cellStyle name="Normal 2 2 50 3 2 4" xfId="3585"/>
    <cellStyle name="Normal 2 2 50 3 2 5" xfId="3586"/>
    <cellStyle name="Normal 2 2 50 3 3" xfId="3587"/>
    <cellStyle name="Normal 2 2 50 3 4" xfId="3588"/>
    <cellStyle name="Normal 2 2 50 3 5" xfId="3589"/>
    <cellStyle name="Normal 2 2 50 3 6" xfId="3590"/>
    <cellStyle name="Normal 2 2 50 4" xfId="3591"/>
    <cellStyle name="Normal 2 2 50 4 2" xfId="3592"/>
    <cellStyle name="Normal 2 2 50 4 3" xfId="3593"/>
    <cellStyle name="Normal 2 2 50 4 4" xfId="3594"/>
    <cellStyle name="Normal 2 2 50 4 5" xfId="3595"/>
    <cellStyle name="Normal 2 2 50 5" xfId="3596"/>
    <cellStyle name="Normal 2 2 50 6" xfId="3597"/>
    <cellStyle name="Normal 2 2 50 7" xfId="3598"/>
    <cellStyle name="Normal 2 2 50 8" xfId="3599"/>
    <cellStyle name="Normal 2 2 51" xfId="209"/>
    <cellStyle name="Normal 2 2 51 2" xfId="3600"/>
    <cellStyle name="Normal 2 2 51 3" xfId="3601"/>
    <cellStyle name="Normal 2 2 51 4" xfId="3602"/>
    <cellStyle name="Normal 2 2 51 5" xfId="3603"/>
    <cellStyle name="Normal 2 2 51 6" xfId="3604"/>
    <cellStyle name="Normal 2 2 51 7" xfId="3605"/>
    <cellStyle name="Normal 2 2 52" xfId="210"/>
    <cellStyle name="Normal 2 2 52 2" xfId="3606"/>
    <cellStyle name="Normal 2 2 52 3" xfId="3607"/>
    <cellStyle name="Normal 2 2 52 4" xfId="3608"/>
    <cellStyle name="Normal 2 2 52 5" xfId="3609"/>
    <cellStyle name="Normal 2 2 52 6" xfId="3610"/>
    <cellStyle name="Normal 2 2 52 7" xfId="3611"/>
    <cellStyle name="Normal 2 2 53" xfId="3612"/>
    <cellStyle name="Normal 2 2 53 2" xfId="3613"/>
    <cellStyle name="Normal 2 2 53 2 2" xfId="3614"/>
    <cellStyle name="Normal 2 2 53 2 3" xfId="3615"/>
    <cellStyle name="Normal 2 2 53 2 4" xfId="3616"/>
    <cellStyle name="Normal 2 2 53 2 5" xfId="3617"/>
    <cellStyle name="Normal 2 2 53 3" xfId="3618"/>
    <cellStyle name="Normal 2 2 53 4" xfId="3619"/>
    <cellStyle name="Normal 2 2 53 5" xfId="3620"/>
    <cellStyle name="Normal 2 2 53 6" xfId="3621"/>
    <cellStyle name="Normal 2 2 54" xfId="3622"/>
    <cellStyle name="Normal 2 2 55" xfId="3623"/>
    <cellStyle name="Normal 2 2 55 2" xfId="3624"/>
    <cellStyle name="Normal 2 2 55 2 2" xfId="3625"/>
    <cellStyle name="Normal 2 2 55 2 3" xfId="3626"/>
    <cellStyle name="Normal 2 2 55 2 4" xfId="3627"/>
    <cellStyle name="Normal 2 2 55 2 5" xfId="3628"/>
    <cellStyle name="Normal 2 2 55 3" xfId="3629"/>
    <cellStyle name="Normal 2 2 55 4" xfId="3630"/>
    <cellStyle name="Normal 2 2 55 5" xfId="3631"/>
    <cellStyle name="Normal 2 2 55 6" xfId="3632"/>
    <cellStyle name="Normal 2 2 56" xfId="3633"/>
    <cellStyle name="Normal 2 2 56 2" xfId="3634"/>
    <cellStyle name="Normal 2 2 57" xfId="3635"/>
    <cellStyle name="Normal 2 2 58" xfId="3636"/>
    <cellStyle name="Normal 2 2 59" xfId="3637"/>
    <cellStyle name="Normal 2 2 6" xfId="211"/>
    <cellStyle name="Normal 2 2 6 2" xfId="3638"/>
    <cellStyle name="Normal 2 2 6 3" xfId="3639"/>
    <cellStyle name="Normal 2 2 6 4" xfId="3640"/>
    <cellStyle name="Normal 2 2 6 5" xfId="3641"/>
    <cellStyle name="Normal 2 2 6 6" xfId="3642"/>
    <cellStyle name="Normal 2 2 6 7" xfId="3643"/>
    <cellStyle name="Normal 2 2 60" xfId="3644"/>
    <cellStyle name="Normal 2 2 7" xfId="212"/>
    <cellStyle name="Normal 2 2 7 2" xfId="3645"/>
    <cellStyle name="Normal 2 2 7 3" xfId="3646"/>
    <cellStyle name="Normal 2 2 7 4" xfId="3647"/>
    <cellStyle name="Normal 2 2 7 5" xfId="3648"/>
    <cellStyle name="Normal 2 2 7 6" xfId="3649"/>
    <cellStyle name="Normal 2 2 7 7" xfId="3650"/>
    <cellStyle name="Normal 2 2 8" xfId="213"/>
    <cellStyle name="Normal 2 2 8 2" xfId="3651"/>
    <cellStyle name="Normal 2 2 8 3" xfId="3652"/>
    <cellStyle name="Normal 2 2 8 4" xfId="3653"/>
    <cellStyle name="Normal 2 2 8 5" xfId="3654"/>
    <cellStyle name="Normal 2 2 8 6" xfId="3655"/>
    <cellStyle name="Normal 2 2 8 7" xfId="3656"/>
    <cellStyle name="Normal 2 2 9" xfId="214"/>
    <cellStyle name="Normal 2 2 9 2" xfId="3657"/>
    <cellStyle name="Normal 2 2 9 3" xfId="3658"/>
    <cellStyle name="Normal 2 2 9 4" xfId="3659"/>
    <cellStyle name="Normal 2 2 9 5" xfId="3660"/>
    <cellStyle name="Normal 2 2 9 6" xfId="3661"/>
    <cellStyle name="Normal 2 2 9 7" xfId="3662"/>
    <cellStyle name="Normal 2 20" xfId="215"/>
    <cellStyle name="Normal 2 20 2" xfId="3663"/>
    <cellStyle name="Normal 2 21" xfId="216"/>
    <cellStyle name="Normal 2 21 2" xfId="3664"/>
    <cellStyle name="Normal 2 22" xfId="217"/>
    <cellStyle name="Normal 2 22 2" xfId="3665"/>
    <cellStyle name="Normal 2 23" xfId="218"/>
    <cellStyle name="Normal 2 23 2" xfId="3666"/>
    <cellStyle name="Normal 2 24" xfId="219"/>
    <cellStyle name="Normal 2 24 2" xfId="3667"/>
    <cellStyle name="Normal 2 25" xfId="220"/>
    <cellStyle name="Normal 2 25 2" xfId="3668"/>
    <cellStyle name="Normal 2 26" xfId="221"/>
    <cellStyle name="Normal 2 26 2" xfId="3669"/>
    <cellStyle name="Normal 2 27" xfId="222"/>
    <cellStyle name="Normal 2 27 2" xfId="3670"/>
    <cellStyle name="Normal 2 28" xfId="223"/>
    <cellStyle name="Normal 2 28 2" xfId="3671"/>
    <cellStyle name="Normal 2 29" xfId="224"/>
    <cellStyle name="Normal 2 29 2" xfId="3672"/>
    <cellStyle name="Normal 2 3" xfId="225"/>
    <cellStyle name="Normal 2 3 2" xfId="226"/>
    <cellStyle name="Normal 2 3 2 2" xfId="227"/>
    <cellStyle name="Normal 2 3 2 2 2" xfId="3673"/>
    <cellStyle name="Normal 2 3 2 2 2 2" xfId="3674"/>
    <cellStyle name="Normal 2 3 2 2 2 3" xfId="3675"/>
    <cellStyle name="Normal 2 3 2 2 2 4" xfId="3676"/>
    <cellStyle name="Normal 2 3 2 2 2 5" xfId="3677"/>
    <cellStyle name="Normal 2 3 2 2 3" xfId="3678"/>
    <cellStyle name="Normal 2 3 2 2 4" xfId="3679"/>
    <cellStyle name="Normal 2 3 2 2 5" xfId="3680"/>
    <cellStyle name="Normal 2 3 2 2 6" xfId="3681"/>
    <cellStyle name="Normal 2 3 2 3" xfId="3682"/>
    <cellStyle name="Normal 2 3 2 3 2" xfId="3683"/>
    <cellStyle name="Normal 2 3 2 3 2 2" xfId="3684"/>
    <cellStyle name="Normal 2 3 2 3 2 3" xfId="3685"/>
    <cellStyle name="Normal 2 3 2 3 2 4" xfId="3686"/>
    <cellStyle name="Normal 2 3 2 3 2 5" xfId="3687"/>
    <cellStyle name="Normal 2 3 2 3 3" xfId="3688"/>
    <cellStyle name="Normal 2 3 2 3 4" xfId="3689"/>
    <cellStyle name="Normal 2 3 2 3 5" xfId="3690"/>
    <cellStyle name="Normal 2 3 2 3 6" xfId="3691"/>
    <cellStyle name="Normal 2 3 2 4" xfId="3692"/>
    <cellStyle name="Normal 2 3 2 4 2" xfId="3693"/>
    <cellStyle name="Normal 2 3 2 4 3" xfId="3694"/>
    <cellStyle name="Normal 2 3 2 4 4" xfId="3695"/>
    <cellStyle name="Normal 2 3 2 4 5" xfId="3696"/>
    <cellStyle name="Normal 2 3 2 5" xfId="3697"/>
    <cellStyle name="Normal 2 3 2 6" xfId="3698"/>
    <cellStyle name="Normal 2 3 2 7" xfId="3699"/>
    <cellStyle name="Normal 2 3 2 8" xfId="3700"/>
    <cellStyle name="Normal 2 3 3" xfId="228"/>
    <cellStyle name="Normal 2 3 3 2" xfId="229"/>
    <cellStyle name="Normal 2 3 3 2 2" xfId="3701"/>
    <cellStyle name="Normal 2 3 3 2 2 2" xfId="3702"/>
    <cellStyle name="Normal 2 3 3 2 2 3" xfId="3703"/>
    <cellStyle name="Normal 2 3 3 2 2 4" xfId="3704"/>
    <cellStyle name="Normal 2 3 3 2 2 5" xfId="3705"/>
    <cellStyle name="Normal 2 3 3 2 3" xfId="3706"/>
    <cellStyle name="Normal 2 3 3 2 4" xfId="3707"/>
    <cellStyle name="Normal 2 3 3 2 5" xfId="3708"/>
    <cellStyle name="Normal 2 3 3 2 6" xfId="3709"/>
    <cellStyle name="Normal 2 3 3 3" xfId="3710"/>
    <cellStyle name="Normal 2 3 3 3 2" xfId="3711"/>
    <cellStyle name="Normal 2 3 3 3 2 2" xfId="3712"/>
    <cellStyle name="Normal 2 3 3 3 2 3" xfId="3713"/>
    <cellStyle name="Normal 2 3 3 3 2 4" xfId="3714"/>
    <cellStyle name="Normal 2 3 3 3 2 5" xfId="3715"/>
    <cellStyle name="Normal 2 3 3 3 3" xfId="3716"/>
    <cellStyle name="Normal 2 3 3 3 4" xfId="3717"/>
    <cellStyle name="Normal 2 3 3 3 5" xfId="3718"/>
    <cellStyle name="Normal 2 3 3 3 6" xfId="3719"/>
    <cellStyle name="Normal 2 3 3 4" xfId="3720"/>
    <cellStyle name="Normal 2 3 3 4 2" xfId="3721"/>
    <cellStyle name="Normal 2 3 3 4 3" xfId="3722"/>
    <cellStyle name="Normal 2 3 3 4 4" xfId="3723"/>
    <cellStyle name="Normal 2 3 3 4 5" xfId="3724"/>
    <cellStyle name="Normal 2 3 3 5" xfId="3725"/>
    <cellStyle name="Normal 2 3 3 6" xfId="3726"/>
    <cellStyle name="Normal 2 3 3 7" xfId="3727"/>
    <cellStyle name="Normal 2 3 3 8" xfId="3728"/>
    <cellStyle name="Normal 2 3 4" xfId="230"/>
    <cellStyle name="Normal 2 3 5" xfId="3729"/>
    <cellStyle name="Normal 2 30" xfId="231"/>
    <cellStyle name="Normal 2 30 2" xfId="3730"/>
    <cellStyle name="Normal 2 31" xfId="232"/>
    <cellStyle name="Normal 2 31 2" xfId="3731"/>
    <cellStyle name="Normal 2 32" xfId="233"/>
    <cellStyle name="Normal 2 32 2" xfId="3732"/>
    <cellStyle name="Normal 2 33" xfId="234"/>
    <cellStyle name="Normal 2 33 2" xfId="3733"/>
    <cellStyle name="Normal 2 34" xfId="235"/>
    <cellStyle name="Normal 2 34 2" xfId="3734"/>
    <cellStyle name="Normal 2 35" xfId="236"/>
    <cellStyle name="Normal 2 35 2" xfId="3735"/>
    <cellStyle name="Normal 2 36" xfId="237"/>
    <cellStyle name="Normal 2 36 2" xfId="3736"/>
    <cellStyle name="Normal 2 37" xfId="238"/>
    <cellStyle name="Normal 2 37 2" xfId="3737"/>
    <cellStyle name="Normal 2 38" xfId="239"/>
    <cellStyle name="Normal 2 38 2" xfId="3738"/>
    <cellStyle name="Normal 2 39" xfId="240"/>
    <cellStyle name="Normal 2 39 2" xfId="3739"/>
    <cellStyle name="Normal 2 4" xfId="241"/>
    <cellStyle name="Normal 2 4 2" xfId="242"/>
    <cellStyle name="Normal 2 4 2 2" xfId="243"/>
    <cellStyle name="Normal 2 4 2 2 2" xfId="3740"/>
    <cellStyle name="Normal 2 4 2 2 2 2" xfId="3741"/>
    <cellStyle name="Normal 2 4 2 2 2 3" xfId="3742"/>
    <cellStyle name="Normal 2 4 2 2 2 4" xfId="3743"/>
    <cellStyle name="Normal 2 4 2 2 2 5" xfId="3744"/>
    <cellStyle name="Normal 2 4 2 2 3" xfId="3745"/>
    <cellStyle name="Normal 2 4 2 2 4" xfId="3746"/>
    <cellStyle name="Normal 2 4 2 2 5" xfId="3747"/>
    <cellStyle name="Normal 2 4 2 2 6" xfId="3748"/>
    <cellStyle name="Normal 2 4 2 3" xfId="3749"/>
    <cellStyle name="Normal 2 4 2 3 2" xfId="3750"/>
    <cellStyle name="Normal 2 4 2 3 2 2" xfId="3751"/>
    <cellStyle name="Normal 2 4 2 3 2 3" xfId="3752"/>
    <cellStyle name="Normal 2 4 2 3 2 4" xfId="3753"/>
    <cellStyle name="Normal 2 4 2 3 2 5" xfId="3754"/>
    <cellStyle name="Normal 2 4 2 3 3" xfId="3755"/>
    <cellStyle name="Normal 2 4 2 3 4" xfId="3756"/>
    <cellStyle name="Normal 2 4 2 3 5" xfId="3757"/>
    <cellStyle name="Normal 2 4 2 3 6" xfId="3758"/>
    <cellStyle name="Normal 2 4 2 4" xfId="3759"/>
    <cellStyle name="Normal 2 4 2 4 2" xfId="3760"/>
    <cellStyle name="Normal 2 4 2 4 3" xfId="3761"/>
    <cellStyle name="Normal 2 4 2 4 4" xfId="3762"/>
    <cellStyle name="Normal 2 4 2 4 5" xfId="3763"/>
    <cellStyle name="Normal 2 4 2 5" xfId="3764"/>
    <cellStyle name="Normal 2 4 2 6" xfId="3765"/>
    <cellStyle name="Normal 2 4 2 7" xfId="3766"/>
    <cellStyle name="Normal 2 4 2 8" xfId="3767"/>
    <cellStyle name="Normal 2 4 3" xfId="244"/>
    <cellStyle name="Normal 2 4 3 2" xfId="245"/>
    <cellStyle name="Normal 2 4 3 2 2" xfId="3768"/>
    <cellStyle name="Normal 2 4 3 2 2 2" xfId="3769"/>
    <cellStyle name="Normal 2 4 3 2 2 3" xfId="3770"/>
    <cellStyle name="Normal 2 4 3 2 2 4" xfId="3771"/>
    <cellStyle name="Normal 2 4 3 2 2 5" xfId="3772"/>
    <cellStyle name="Normal 2 4 3 2 3" xfId="3773"/>
    <cellStyle name="Normal 2 4 3 2 4" xfId="3774"/>
    <cellStyle name="Normal 2 4 3 2 5" xfId="3775"/>
    <cellStyle name="Normal 2 4 3 2 6" xfId="3776"/>
    <cellStyle name="Normal 2 4 3 3" xfId="3777"/>
    <cellStyle name="Normal 2 4 3 3 2" xfId="3778"/>
    <cellStyle name="Normal 2 4 3 3 2 2" xfId="3779"/>
    <cellStyle name="Normal 2 4 3 3 2 3" xfId="3780"/>
    <cellStyle name="Normal 2 4 3 3 2 4" xfId="3781"/>
    <cellStyle name="Normal 2 4 3 3 2 5" xfId="3782"/>
    <cellStyle name="Normal 2 4 3 3 3" xfId="3783"/>
    <cellStyle name="Normal 2 4 3 3 4" xfId="3784"/>
    <cellStyle name="Normal 2 4 3 3 5" xfId="3785"/>
    <cellStyle name="Normal 2 4 3 3 6" xfId="3786"/>
    <cellStyle name="Normal 2 4 3 4" xfId="3787"/>
    <cellStyle name="Normal 2 4 3 4 2" xfId="3788"/>
    <cellStyle name="Normal 2 4 3 4 3" xfId="3789"/>
    <cellStyle name="Normal 2 4 3 4 4" xfId="3790"/>
    <cellStyle name="Normal 2 4 3 4 5" xfId="3791"/>
    <cellStyle name="Normal 2 4 3 5" xfId="3792"/>
    <cellStyle name="Normal 2 4 3 6" xfId="3793"/>
    <cellStyle name="Normal 2 4 3 7" xfId="3794"/>
    <cellStyle name="Normal 2 4 3 8" xfId="3795"/>
    <cellStyle name="Normal 2 4 4" xfId="3796"/>
    <cellStyle name="Normal 2 40" xfId="246"/>
    <cellStyle name="Normal 2 40 2" xfId="3797"/>
    <cellStyle name="Normal 2 41" xfId="247"/>
    <cellStyle name="Normal 2 41 2" xfId="3798"/>
    <cellStyle name="Normal 2 42" xfId="248"/>
    <cellStyle name="Normal 2 42 2" xfId="3799"/>
    <cellStyle name="Normal 2 43" xfId="249"/>
    <cellStyle name="Normal 2 43 2" xfId="3800"/>
    <cellStyle name="Normal 2 44" xfId="250"/>
    <cellStyle name="Normal 2 44 2" xfId="3801"/>
    <cellStyle name="Normal 2 45" xfId="251"/>
    <cellStyle name="Normal 2 45 2" xfId="3802"/>
    <cellStyle name="Normal 2 46" xfId="252"/>
    <cellStyle name="Normal 2 46 2" xfId="3803"/>
    <cellStyle name="Normal 2 47" xfId="253"/>
    <cellStyle name="Normal 2 47 2" xfId="254"/>
    <cellStyle name="Normal 2 47 2 2" xfId="3804"/>
    <cellStyle name="Normal 2 47 2 2 2" xfId="3805"/>
    <cellStyle name="Normal 2 47 2 2 3" xfId="3806"/>
    <cellStyle name="Normal 2 47 2 2 4" xfId="3807"/>
    <cellStyle name="Normal 2 47 2 2 5" xfId="3808"/>
    <cellStyle name="Normal 2 47 2 3" xfId="3809"/>
    <cellStyle name="Normal 2 47 2 4" xfId="3810"/>
    <cellStyle name="Normal 2 47 2 5" xfId="3811"/>
    <cellStyle name="Normal 2 47 2 6" xfId="3812"/>
    <cellStyle name="Normal 2 47 3" xfId="3813"/>
    <cellStyle name="Normal 2 47 3 2" xfId="3814"/>
    <cellStyle name="Normal 2 47 3 2 2" xfId="3815"/>
    <cellStyle name="Normal 2 47 3 2 3" xfId="3816"/>
    <cellStyle name="Normal 2 47 3 2 4" xfId="3817"/>
    <cellStyle name="Normal 2 47 3 2 5" xfId="3818"/>
    <cellStyle name="Normal 2 47 3 3" xfId="3819"/>
    <cellStyle name="Normal 2 47 3 4" xfId="3820"/>
    <cellStyle name="Normal 2 47 3 5" xfId="3821"/>
    <cellStyle name="Normal 2 47 3 6" xfId="3822"/>
    <cellStyle name="Normal 2 47 4" xfId="3823"/>
    <cellStyle name="Normal 2 47 4 2" xfId="3824"/>
    <cellStyle name="Normal 2 47 4 3" xfId="3825"/>
    <cellStyle name="Normal 2 47 4 4" xfId="3826"/>
    <cellStyle name="Normal 2 47 4 5" xfId="3827"/>
    <cellStyle name="Normal 2 47 5" xfId="3828"/>
    <cellStyle name="Normal 2 47 6" xfId="3829"/>
    <cellStyle name="Normal 2 47 7" xfId="3830"/>
    <cellStyle name="Normal 2 47 8" xfId="3831"/>
    <cellStyle name="Normal 2 48" xfId="255"/>
    <cellStyle name="Normal 2 48 2" xfId="256"/>
    <cellStyle name="Normal 2 48 2 2" xfId="3832"/>
    <cellStyle name="Normal 2 48 2 2 2" xfId="3833"/>
    <cellStyle name="Normal 2 48 2 2 3" xfId="3834"/>
    <cellStyle name="Normal 2 48 2 2 4" xfId="3835"/>
    <cellStyle name="Normal 2 48 2 2 5" xfId="3836"/>
    <cellStyle name="Normal 2 48 2 3" xfId="3837"/>
    <cellStyle name="Normal 2 48 2 4" xfId="3838"/>
    <cellStyle name="Normal 2 48 2 5" xfId="3839"/>
    <cellStyle name="Normal 2 48 2 6" xfId="3840"/>
    <cellStyle name="Normal 2 48 3" xfId="3841"/>
    <cellStyle name="Normal 2 48 3 2" xfId="3842"/>
    <cellStyle name="Normal 2 48 3 2 2" xfId="3843"/>
    <cellStyle name="Normal 2 48 3 2 3" xfId="3844"/>
    <cellStyle name="Normal 2 48 3 2 4" xfId="3845"/>
    <cellStyle name="Normal 2 48 3 2 5" xfId="3846"/>
    <cellStyle name="Normal 2 48 3 3" xfId="3847"/>
    <cellStyle name="Normal 2 48 3 4" xfId="3848"/>
    <cellStyle name="Normal 2 48 3 5" xfId="3849"/>
    <cellStyle name="Normal 2 48 3 6" xfId="3850"/>
    <cellStyle name="Normal 2 48 4" xfId="3851"/>
    <cellStyle name="Normal 2 48 4 2" xfId="3852"/>
    <cellStyle name="Normal 2 48 4 3" xfId="3853"/>
    <cellStyle name="Normal 2 48 4 4" xfId="3854"/>
    <cellStyle name="Normal 2 48 4 5" xfId="3855"/>
    <cellStyle name="Normal 2 48 5" xfId="3856"/>
    <cellStyle name="Normal 2 48 6" xfId="3857"/>
    <cellStyle name="Normal 2 48 7" xfId="3858"/>
    <cellStyle name="Normal 2 48 8" xfId="3859"/>
    <cellStyle name="Normal 2 49" xfId="257"/>
    <cellStyle name="Normal 2 49 2" xfId="258"/>
    <cellStyle name="Normal 2 49 2 2" xfId="3860"/>
    <cellStyle name="Normal 2 49 2 2 2" xfId="3861"/>
    <cellStyle name="Normal 2 49 2 2 3" xfId="3862"/>
    <cellStyle name="Normal 2 49 2 2 4" xfId="3863"/>
    <cellStyle name="Normal 2 49 2 2 5" xfId="3864"/>
    <cellStyle name="Normal 2 49 2 3" xfId="3865"/>
    <cellStyle name="Normal 2 49 2 4" xfId="3866"/>
    <cellStyle name="Normal 2 49 2 5" xfId="3867"/>
    <cellStyle name="Normal 2 49 2 6" xfId="3868"/>
    <cellStyle name="Normal 2 49 3" xfId="3869"/>
    <cellStyle name="Normal 2 49 3 2" xfId="3870"/>
    <cellStyle name="Normal 2 49 3 2 2" xfId="3871"/>
    <cellStyle name="Normal 2 49 3 2 3" xfId="3872"/>
    <cellStyle name="Normal 2 49 3 2 4" xfId="3873"/>
    <cellStyle name="Normal 2 49 3 2 5" xfId="3874"/>
    <cellStyle name="Normal 2 49 3 3" xfId="3875"/>
    <cellStyle name="Normal 2 49 3 4" xfId="3876"/>
    <cellStyle name="Normal 2 49 3 5" xfId="3877"/>
    <cellStyle name="Normal 2 49 3 6" xfId="3878"/>
    <cellStyle name="Normal 2 49 4" xfId="3879"/>
    <cellStyle name="Normal 2 49 4 2" xfId="3880"/>
    <cellStyle name="Normal 2 49 4 3" xfId="3881"/>
    <cellStyle name="Normal 2 49 4 4" xfId="3882"/>
    <cellStyle name="Normal 2 49 4 5" xfId="3883"/>
    <cellStyle name="Normal 2 49 5" xfId="3884"/>
    <cellStyle name="Normal 2 49 6" xfId="3885"/>
    <cellStyle name="Normal 2 49 7" xfId="3886"/>
    <cellStyle name="Normal 2 49 8" xfId="3887"/>
    <cellStyle name="Normal 2 5" xfId="259"/>
    <cellStyle name="Normal 2 5 2" xfId="3888"/>
    <cellStyle name="Normal 2 50" xfId="260"/>
    <cellStyle name="Normal 2 50 2" xfId="3889"/>
    <cellStyle name="Normal 2 51" xfId="3890"/>
    <cellStyle name="Normal 2 51 2" xfId="3891"/>
    <cellStyle name="Normal 2 51 2 2" xfId="3892"/>
    <cellStyle name="Normal 2 51 2 3" xfId="3893"/>
    <cellStyle name="Normal 2 51 2 4" xfId="3894"/>
    <cellStyle name="Normal 2 51 2 5" xfId="3895"/>
    <cellStyle name="Normal 2 51 3" xfId="3896"/>
    <cellStyle name="Normal 2 51 4" xfId="3897"/>
    <cellStyle name="Normal 2 51 5" xfId="3898"/>
    <cellStyle name="Normal 2 51 6" xfId="3899"/>
    <cellStyle name="Normal 2 52" xfId="3900"/>
    <cellStyle name="Normal 2 52 2" xfId="3901"/>
    <cellStyle name="Normal 2 52 2 2" xfId="3902"/>
    <cellStyle name="Normal 2 52 2 3" xfId="3903"/>
    <cellStyle name="Normal 2 52 2 4" xfId="3904"/>
    <cellStyle name="Normal 2 52 2 5" xfId="3905"/>
    <cellStyle name="Normal 2 52 3" xfId="3906"/>
    <cellStyle name="Normal 2 52 4" xfId="3907"/>
    <cellStyle name="Normal 2 52 5" xfId="3908"/>
    <cellStyle name="Normal 2 52 6" xfId="3909"/>
    <cellStyle name="Normal 2 53" xfId="3910"/>
    <cellStyle name="Normal 2 53 2" xfId="3911"/>
    <cellStyle name="Normal 2 53 2 2" xfId="3912"/>
    <cellStyle name="Normal 2 53 2 3" xfId="3913"/>
    <cellStyle name="Normal 2 53 2 4" xfId="3914"/>
    <cellStyle name="Normal 2 53 3" xfId="3915"/>
    <cellStyle name="Normal 2 53 4" xfId="3916"/>
    <cellStyle name="Normal 2 53 5" xfId="3917"/>
    <cellStyle name="Normal 2 53 6" xfId="3918"/>
    <cellStyle name="Normal 2 53 7" xfId="3919"/>
    <cellStyle name="Normal 2 54" xfId="3920"/>
    <cellStyle name="Normal 2 54 2" xfId="3921"/>
    <cellStyle name="Normal 2 54 2 2" xfId="3922"/>
    <cellStyle name="Normal 2 54 2 2 2" xfId="3923"/>
    <cellStyle name="Normal 2 54 2 2 2 2" xfId="3924"/>
    <cellStyle name="Normal 2 54 2 2 2 3" xfId="3925"/>
    <cellStyle name="Normal 2 54 2 2 2 4" xfId="3926"/>
    <cellStyle name="Normal 2 54 2 2 2 5" xfId="3927"/>
    <cellStyle name="Normal 2 54 2 2 3" xfId="3928"/>
    <cellStyle name="Normal 2 54 2 2 4" xfId="3929"/>
    <cellStyle name="Normal 2 54 2 2 5" xfId="3930"/>
    <cellStyle name="Normal 2 54 2 2 6" xfId="3931"/>
    <cellStyle name="Normal 2 54 2 3" xfId="3932"/>
    <cellStyle name="Normal 2 54 2 3 2" xfId="3933"/>
    <cellStyle name="Normal 2 54 2 3 2 2" xfId="3934"/>
    <cellStyle name="Normal 2 54 2 3 2 3" xfId="3935"/>
    <cellStyle name="Normal 2 54 2 3 2 4" xfId="3936"/>
    <cellStyle name="Normal 2 54 2 3 2 5" xfId="3937"/>
    <cellStyle name="Normal 2 54 2 3 3" xfId="3938"/>
    <cellStyle name="Normal 2 54 2 3 4" xfId="3939"/>
    <cellStyle name="Normal 2 54 2 3 5" xfId="3940"/>
    <cellStyle name="Normal 2 54 2 3 6" xfId="3941"/>
    <cellStyle name="Normal 2 54 2 4" xfId="3942"/>
    <cellStyle name="Normal 2 54 2 4 2" xfId="3943"/>
    <cellStyle name="Normal 2 54 2 4 2 2" xfId="3944"/>
    <cellStyle name="Normal 2 54 2 4 2 3" xfId="3945"/>
    <cellStyle name="Normal 2 54 2 4 2 4" xfId="3946"/>
    <cellStyle name="Normal 2 54 2 4 2 5" xfId="3947"/>
    <cellStyle name="Normal 2 54 2 4 3" xfId="3948"/>
    <cellStyle name="Normal 2 54 2 4 4" xfId="3949"/>
    <cellStyle name="Normal 2 54 2 4 5" xfId="3950"/>
    <cellStyle name="Normal 2 54 2 4 6" xfId="3951"/>
    <cellStyle name="Normal 2 54 2 5" xfId="3952"/>
    <cellStyle name="Normal 2 54 2 5 2" xfId="3953"/>
    <cellStyle name="Normal 2 54 2 5 3" xfId="3954"/>
    <cellStyle name="Normal 2 54 2 5 4" xfId="3955"/>
    <cellStyle name="Normal 2 54 2 5 5" xfId="3956"/>
    <cellStyle name="Normal 2 54 2 6" xfId="3957"/>
    <cellStyle name="Normal 2 54 2 7" xfId="3958"/>
    <cellStyle name="Normal 2 54 2 8" xfId="3959"/>
    <cellStyle name="Normal 2 54 2 9" xfId="3960"/>
    <cellStyle name="Normal 2 54 3" xfId="3961"/>
    <cellStyle name="Normal 2 54 3 2" xfId="3962"/>
    <cellStyle name="Normal 2 54 3 2 2" xfId="3963"/>
    <cellStyle name="Normal 2 54 3 2 3" xfId="3964"/>
    <cellStyle name="Normal 2 54 3 2 4" xfId="3965"/>
    <cellStyle name="Normal 2 54 3 2 5" xfId="3966"/>
    <cellStyle name="Normal 2 54 3 3" xfId="3967"/>
    <cellStyle name="Normal 2 54 3 4" xfId="3968"/>
    <cellStyle name="Normal 2 54 3 5" xfId="3969"/>
    <cellStyle name="Normal 2 54 3 6" xfId="3970"/>
    <cellStyle name="Normal 2 54 4" xfId="3971"/>
    <cellStyle name="Normal 2 54 4 2" xfId="3972"/>
    <cellStyle name="Normal 2 54 4 2 2" xfId="3973"/>
    <cellStyle name="Normal 2 54 4 2 3" xfId="3974"/>
    <cellStyle name="Normal 2 54 4 2 4" xfId="3975"/>
    <cellStyle name="Normal 2 54 4 2 5" xfId="3976"/>
    <cellStyle name="Normal 2 54 4 3" xfId="3977"/>
    <cellStyle name="Normal 2 54 4 4" xfId="3978"/>
    <cellStyle name="Normal 2 54 4 5" xfId="3979"/>
    <cellStyle name="Normal 2 54 4 6" xfId="3980"/>
    <cellStyle name="Normal 2 54 5" xfId="3981"/>
    <cellStyle name="Normal 2 54 5 2" xfId="3982"/>
    <cellStyle name="Normal 2 54 5 2 2" xfId="3983"/>
    <cellStyle name="Normal 2 54 5 2 3" xfId="3984"/>
    <cellStyle name="Normal 2 54 5 2 4" xfId="3985"/>
    <cellStyle name="Normal 2 54 5 2 5" xfId="3986"/>
    <cellStyle name="Normal 2 54 5 3" xfId="3987"/>
    <cellStyle name="Normal 2 54 5 4" xfId="3988"/>
    <cellStyle name="Normal 2 54 5 5" xfId="3989"/>
    <cellStyle name="Normal 2 54 5 6" xfId="3990"/>
    <cellStyle name="Normal 2 54 6" xfId="3991"/>
    <cellStyle name="Normal 2 54 7" xfId="3992"/>
    <cellStyle name="Normal 2 54 8" xfId="3993"/>
    <cellStyle name="Normal 2 54 9" xfId="3994"/>
    <cellStyle name="Normal 2 55" xfId="3995"/>
    <cellStyle name="Normal 2 55 2" xfId="3996"/>
    <cellStyle name="Normal 2 55 3" xfId="3997"/>
    <cellStyle name="Normal 2 55 4" xfId="3998"/>
    <cellStyle name="Normal 2 55 4 2" xfId="3999"/>
    <cellStyle name="Normal 2 55 4 3" xfId="4000"/>
    <cellStyle name="Normal 2 55 4 4" xfId="4001"/>
    <cellStyle name="Normal 2 55 4 5" xfId="4002"/>
    <cellStyle name="Normal 2 55 5" xfId="4003"/>
    <cellStyle name="Normal 2 55 6" xfId="4004"/>
    <cellStyle name="Normal 2 55 7" xfId="4005"/>
    <cellStyle name="Normal 2 55 8" xfId="4006"/>
    <cellStyle name="Normal 2 56" xfId="4007"/>
    <cellStyle name="Normal 2 57" xfId="4008"/>
    <cellStyle name="Normal 2 58" xfId="4009"/>
    <cellStyle name="Normal 2 58 2" xfId="4010"/>
    <cellStyle name="Normal 2 58 2 2" xfId="4011"/>
    <cellStyle name="Normal 2 58 2 3" xfId="4012"/>
    <cellStyle name="Normal 2 58 2 4" xfId="4013"/>
    <cellStyle name="Normal 2 58 2 5" xfId="4014"/>
    <cellStyle name="Normal 2 58 3" xfId="4015"/>
    <cellStyle name="Normal 2 58 4" xfId="4016"/>
    <cellStyle name="Normal 2 58 5" xfId="4017"/>
    <cellStyle name="Normal 2 58 6" xfId="4018"/>
    <cellStyle name="Normal 2 59" xfId="4019"/>
    <cellStyle name="Normal 2 6" xfId="261"/>
    <cellStyle name="Normal 2 6 2" xfId="4020"/>
    <cellStyle name="Normal 2 60" xfId="4021"/>
    <cellStyle name="Normal 2 60 2" xfId="4022"/>
    <cellStyle name="Normal 2 61" xfId="4023"/>
    <cellStyle name="Normal 2 61 2" xfId="4024"/>
    <cellStyle name="Normal 2 61 3" xfId="4025"/>
    <cellStyle name="Normal 2 61 4" xfId="4026"/>
    <cellStyle name="Normal 2 61 5" xfId="4027"/>
    <cellStyle name="Normal 2 62" xfId="4028"/>
    <cellStyle name="Normal 2 62 2" xfId="4029"/>
    <cellStyle name="Normal 2 62 3" xfId="4030"/>
    <cellStyle name="Normal 2 62 4" xfId="4031"/>
    <cellStyle name="Normal 2 62 5" xfId="4032"/>
    <cellStyle name="Normal 2 63" xfId="4033"/>
    <cellStyle name="Normal 2 63 2" xfId="4034"/>
    <cellStyle name="Normal 2 63 3" xfId="4035"/>
    <cellStyle name="Normal 2 63 4" xfId="4036"/>
    <cellStyle name="Normal 2 63 5" xfId="4037"/>
    <cellStyle name="Normal 2 64" xfId="4038"/>
    <cellStyle name="Normal 2 64 2" xfId="4039"/>
    <cellStyle name="Normal 2 64 3" xfId="4040"/>
    <cellStyle name="Normal 2 64 4" xfId="4041"/>
    <cellStyle name="Normal 2 64 5" xfId="4042"/>
    <cellStyle name="Normal 2 65" xfId="4043"/>
    <cellStyle name="Normal 2 65 2" xfId="4044"/>
    <cellStyle name="Normal 2 65 3" xfId="4045"/>
    <cellStyle name="Normal 2 65 4" xfId="4046"/>
    <cellStyle name="Normal 2 65 5" xfId="4047"/>
    <cellStyle name="Normal 2 66" xfId="4048"/>
    <cellStyle name="Normal 2 67" xfId="4049"/>
    <cellStyle name="Normal 2 68" xfId="4050"/>
    <cellStyle name="Normal 2 69" xfId="4051"/>
    <cellStyle name="Normal 2 7" xfId="262"/>
    <cellStyle name="Normal 2 7 2" xfId="4052"/>
    <cellStyle name="Normal 2 8" xfId="263"/>
    <cellStyle name="Normal 2 8 2" xfId="4053"/>
    <cellStyle name="Normal 2 9" xfId="264"/>
    <cellStyle name="Normal 2 9 2" xfId="4054"/>
    <cellStyle name="Normal 20" xfId="265"/>
    <cellStyle name="Normal 20 2" xfId="4055"/>
    <cellStyle name="Normal 20 2 2" xfId="4056"/>
    <cellStyle name="Normal 20 2 3" xfId="4057"/>
    <cellStyle name="Normal 20 2 4" xfId="4058"/>
    <cellStyle name="Normal 20 2 5" xfId="4059"/>
    <cellStyle name="Normal 20 3" xfId="4060"/>
    <cellStyle name="Normal 20 4" xfId="4061"/>
    <cellStyle name="Normal 20 5" xfId="4062"/>
    <cellStyle name="Normal 20 6" xfId="4063"/>
    <cellStyle name="Normal 20 7" xfId="4064"/>
    <cellStyle name="Normal 21" xfId="266"/>
    <cellStyle name="Normal 21 17" xfId="4065"/>
    <cellStyle name="Normal 21 2" xfId="4066"/>
    <cellStyle name="Normal 21 2 2" xfId="4067"/>
    <cellStyle name="Normal 21 2 2 2" xfId="4068"/>
    <cellStyle name="Normal 21 2 2 3" xfId="4069"/>
    <cellStyle name="Normal 21 2 2 4" xfId="4070"/>
    <cellStyle name="Normal 21 2 2 5" xfId="4071"/>
    <cellStyle name="Normal 21 2 3" xfId="4072"/>
    <cellStyle name="Normal 21 2 4" xfId="4073"/>
    <cellStyle name="Normal 21 2 5" xfId="4074"/>
    <cellStyle name="Normal 21 2 6" xfId="4075"/>
    <cellStyle name="Normal 21 3" xfId="4076"/>
    <cellStyle name="Normal 21 3 2" xfId="4077"/>
    <cellStyle name="Normal 21 3 3" xfId="4078"/>
    <cellStyle name="Normal 21 3 4" xfId="4079"/>
    <cellStyle name="Normal 21 3 5" xfId="4080"/>
    <cellStyle name="Normal 21 4" xfId="4081"/>
    <cellStyle name="Normal 21 5" xfId="4082"/>
    <cellStyle name="Normal 21 6" xfId="4083"/>
    <cellStyle name="Normal 21 7" xfId="4084"/>
    <cellStyle name="Normal 21 8" xfId="4085"/>
    <cellStyle name="Normal 22" xfId="267"/>
    <cellStyle name="Normal 22 2" xfId="512"/>
    <cellStyle name="Normal 22 2 2" xfId="4086"/>
    <cellStyle name="Normal 22 2 3" xfId="4087"/>
    <cellStyle name="Normal 22 2 4" xfId="4088"/>
    <cellStyle name="Normal 22 2 5" xfId="4089"/>
    <cellStyle name="Normal 22 3" xfId="4090"/>
    <cellStyle name="Normal 22 4" xfId="4091"/>
    <cellStyle name="Normal 22 5" xfId="4092"/>
    <cellStyle name="Normal 22 6" xfId="4093"/>
    <cellStyle name="Normal 23" xfId="268"/>
    <cellStyle name="Normal 23 10" xfId="4094"/>
    <cellStyle name="Normal 23 2" xfId="269"/>
    <cellStyle name="Normal 23 2 2" xfId="4095"/>
    <cellStyle name="Normal 23 2 2 2" xfId="4096"/>
    <cellStyle name="Normal 23 2 2 2 2" xfId="4097"/>
    <cellStyle name="Normal 23 2 2 2 2 2" xfId="4098"/>
    <cellStyle name="Normal 23 2 2 2 2 3" xfId="4099"/>
    <cellStyle name="Normal 23 2 2 2 2 4" xfId="4100"/>
    <cellStyle name="Normal 23 2 2 2 2 5" xfId="4101"/>
    <cellStyle name="Normal 23 2 2 2 2 6" xfId="4102"/>
    <cellStyle name="Normal 23 2 2 2 3" xfId="4103"/>
    <cellStyle name="Normal 23 2 2 2 4" xfId="4104"/>
    <cellStyle name="Normal 23 2 2 2 5" xfId="4105"/>
    <cellStyle name="Normal 23 2 2 2 6" xfId="4106"/>
    <cellStyle name="Normal 23 2 2 2 7" xfId="4107"/>
    <cellStyle name="Normal 23 2 2 3" xfId="4108"/>
    <cellStyle name="Normal 23 2 2 3 2" xfId="4109"/>
    <cellStyle name="Normal 23 2 2 3 3" xfId="4110"/>
    <cellStyle name="Normal 23 2 2 3 4" xfId="4111"/>
    <cellStyle name="Normal 23 2 2 3 5" xfId="4112"/>
    <cellStyle name="Normal 23 2 2 3 6" xfId="4113"/>
    <cellStyle name="Normal 23 2 2 4" xfId="4114"/>
    <cellStyle name="Normal 23 2 2 5" xfId="4115"/>
    <cellStyle name="Normal 23 2 2 6" xfId="4116"/>
    <cellStyle name="Normal 23 2 2 7" xfId="4117"/>
    <cellStyle name="Normal 23 2 2 8" xfId="4118"/>
    <cellStyle name="Normal 23 2 3" xfId="4119"/>
    <cellStyle name="Normal 23 2 3 2" xfId="4120"/>
    <cellStyle name="Normal 23 2 3 2 2" xfId="4121"/>
    <cellStyle name="Normal 23 2 3 2 3" xfId="4122"/>
    <cellStyle name="Normal 23 2 3 2 4" xfId="4123"/>
    <cellStyle name="Normal 23 2 3 2 5" xfId="4124"/>
    <cellStyle name="Normal 23 2 3 2 6" xfId="4125"/>
    <cellStyle name="Normal 23 2 3 3" xfId="4126"/>
    <cellStyle name="Normal 23 2 3 4" xfId="4127"/>
    <cellStyle name="Normal 23 2 3 5" xfId="4128"/>
    <cellStyle name="Normal 23 2 3 6" xfId="4129"/>
    <cellStyle name="Normal 23 2 3 7" xfId="4130"/>
    <cellStyle name="Normal 23 2 4" xfId="4131"/>
    <cellStyle name="Normal 23 2 4 2" xfId="4132"/>
    <cellStyle name="Normal 23 2 4 3" xfId="4133"/>
    <cellStyle name="Normal 23 2 4 4" xfId="4134"/>
    <cellStyle name="Normal 23 2 4 5" xfId="4135"/>
    <cellStyle name="Normal 23 2 4 6" xfId="4136"/>
    <cellStyle name="Normal 23 2 5" xfId="4137"/>
    <cellStyle name="Normal 23 2 6" xfId="4138"/>
    <cellStyle name="Normal 23 2 7" xfId="4139"/>
    <cellStyle name="Normal 23 2 8" xfId="4140"/>
    <cellStyle name="Normal 23 2 9" xfId="4141"/>
    <cellStyle name="Normal 23 3" xfId="270"/>
    <cellStyle name="Normal 23 3 2" xfId="4142"/>
    <cellStyle name="Normal 23 3 2 2" xfId="4143"/>
    <cellStyle name="Normal 23 3 2 2 2" xfId="4144"/>
    <cellStyle name="Normal 23 3 2 2 2 2" xfId="4145"/>
    <cellStyle name="Normal 23 3 2 2 2 3" xfId="4146"/>
    <cellStyle name="Normal 23 3 2 2 2 4" xfId="4147"/>
    <cellStyle name="Normal 23 3 2 2 2 5" xfId="4148"/>
    <cellStyle name="Normal 23 3 2 2 2 6" xfId="4149"/>
    <cellStyle name="Normal 23 3 2 2 3" xfId="4150"/>
    <cellStyle name="Normal 23 3 2 2 4" xfId="4151"/>
    <cellStyle name="Normal 23 3 2 2 5" xfId="4152"/>
    <cellStyle name="Normal 23 3 2 2 6" xfId="4153"/>
    <cellStyle name="Normal 23 3 2 2 7" xfId="4154"/>
    <cellStyle name="Normal 23 3 2 3" xfId="4155"/>
    <cellStyle name="Normal 23 3 2 3 2" xfId="4156"/>
    <cellStyle name="Normal 23 3 2 3 3" xfId="4157"/>
    <cellStyle name="Normal 23 3 2 3 4" xfId="4158"/>
    <cellStyle name="Normal 23 3 2 3 5" xfId="4159"/>
    <cellStyle name="Normal 23 3 2 3 6" xfId="4160"/>
    <cellStyle name="Normal 23 3 2 4" xfId="4161"/>
    <cellStyle name="Normal 23 3 2 5" xfId="4162"/>
    <cellStyle name="Normal 23 3 2 6" xfId="4163"/>
    <cellStyle name="Normal 23 3 2 7" xfId="4164"/>
    <cellStyle name="Normal 23 3 2 8" xfId="4165"/>
    <cellStyle name="Normal 23 3 3" xfId="4166"/>
    <cellStyle name="Normal 23 3 3 2" xfId="4167"/>
    <cellStyle name="Normal 23 3 3 2 2" xfId="4168"/>
    <cellStyle name="Normal 23 3 3 2 3" xfId="4169"/>
    <cellStyle name="Normal 23 3 3 2 4" xfId="4170"/>
    <cellStyle name="Normal 23 3 3 2 5" xfId="4171"/>
    <cellStyle name="Normal 23 3 3 2 6" xfId="4172"/>
    <cellStyle name="Normal 23 3 3 3" xfId="4173"/>
    <cellStyle name="Normal 23 3 3 4" xfId="4174"/>
    <cellStyle name="Normal 23 3 3 5" xfId="4175"/>
    <cellStyle name="Normal 23 3 3 6" xfId="4176"/>
    <cellStyle name="Normal 23 3 3 7" xfId="4177"/>
    <cellStyle name="Normal 23 3 4" xfId="4178"/>
    <cellStyle name="Normal 23 3 4 2" xfId="4179"/>
    <cellStyle name="Normal 23 3 4 3" xfId="4180"/>
    <cellStyle name="Normal 23 3 4 4" xfId="4181"/>
    <cellStyle name="Normal 23 3 4 5" xfId="4182"/>
    <cellStyle name="Normal 23 3 4 6" xfId="4183"/>
    <cellStyle name="Normal 23 3 5" xfId="4184"/>
    <cellStyle name="Normal 23 3 6" xfId="4185"/>
    <cellStyle name="Normal 23 3 7" xfId="4186"/>
    <cellStyle name="Normal 23 3 8" xfId="4187"/>
    <cellStyle name="Normal 23 3 9" xfId="4188"/>
    <cellStyle name="Normal 23 4" xfId="271"/>
    <cellStyle name="Normal 23 4 2" xfId="4189"/>
    <cellStyle name="Normal 23 4 2 2" xfId="4190"/>
    <cellStyle name="Normal 23 4 2 2 2" xfId="4191"/>
    <cellStyle name="Normal 23 4 2 2 2 2" xfId="4192"/>
    <cellStyle name="Normal 23 4 2 2 2 3" xfId="4193"/>
    <cellStyle name="Normal 23 4 2 2 2 4" xfId="4194"/>
    <cellStyle name="Normal 23 4 2 2 2 5" xfId="4195"/>
    <cellStyle name="Normal 23 4 2 2 2 6" xfId="4196"/>
    <cellStyle name="Normal 23 4 2 2 3" xfId="4197"/>
    <cellStyle name="Normal 23 4 2 2 4" xfId="4198"/>
    <cellStyle name="Normal 23 4 2 2 5" xfId="4199"/>
    <cellStyle name="Normal 23 4 2 2 6" xfId="4200"/>
    <cellStyle name="Normal 23 4 2 2 7" xfId="4201"/>
    <cellStyle name="Normal 23 4 2 3" xfId="4202"/>
    <cellStyle name="Normal 23 4 2 3 2" xfId="4203"/>
    <cellStyle name="Normal 23 4 2 3 3" xfId="4204"/>
    <cellStyle name="Normal 23 4 2 3 4" xfId="4205"/>
    <cellStyle name="Normal 23 4 2 3 5" xfId="4206"/>
    <cellStyle name="Normal 23 4 2 3 6" xfId="4207"/>
    <cellStyle name="Normal 23 4 2 4" xfId="4208"/>
    <cellStyle name="Normal 23 4 2 5" xfId="4209"/>
    <cellStyle name="Normal 23 4 2 6" xfId="4210"/>
    <cellStyle name="Normal 23 4 2 7" xfId="4211"/>
    <cellStyle name="Normal 23 4 2 8" xfId="4212"/>
    <cellStyle name="Normal 23 4 3" xfId="4213"/>
    <cellStyle name="Normal 23 4 3 2" xfId="4214"/>
    <cellStyle name="Normal 23 4 3 2 2" xfId="4215"/>
    <cellStyle name="Normal 23 4 3 2 3" xfId="4216"/>
    <cellStyle name="Normal 23 4 3 2 4" xfId="4217"/>
    <cellStyle name="Normal 23 4 3 2 5" xfId="4218"/>
    <cellStyle name="Normal 23 4 3 2 6" xfId="4219"/>
    <cellStyle name="Normal 23 4 3 3" xfId="4220"/>
    <cellStyle name="Normal 23 4 3 4" xfId="4221"/>
    <cellStyle name="Normal 23 4 3 5" xfId="4222"/>
    <cellStyle name="Normal 23 4 3 6" xfId="4223"/>
    <cellStyle name="Normal 23 4 3 7" xfId="4224"/>
    <cellStyle name="Normal 23 4 4" xfId="4225"/>
    <cellStyle name="Normal 23 4 4 2" xfId="4226"/>
    <cellStyle name="Normal 23 4 4 3" xfId="4227"/>
    <cellStyle name="Normal 23 4 4 4" xfId="4228"/>
    <cellStyle name="Normal 23 4 4 5" xfId="4229"/>
    <cellStyle name="Normal 23 4 4 6" xfId="4230"/>
    <cellStyle name="Normal 23 4 5" xfId="4231"/>
    <cellStyle name="Normal 23 4 6" xfId="4232"/>
    <cellStyle name="Normal 23 4 7" xfId="4233"/>
    <cellStyle name="Normal 23 4 8" xfId="4234"/>
    <cellStyle name="Normal 23 4 9" xfId="4235"/>
    <cellStyle name="Normal 23 5" xfId="4236"/>
    <cellStyle name="Normal 23 6" xfId="4237"/>
    <cellStyle name="Normal 23 7" xfId="4238"/>
    <cellStyle name="Normal 23 8" xfId="4239"/>
    <cellStyle name="Normal 23 9" xfId="4240"/>
    <cellStyle name="Normal 24" xfId="272"/>
    <cellStyle name="Normal 24 10" xfId="4241"/>
    <cellStyle name="Normal 24 2" xfId="273"/>
    <cellStyle name="Normal 24 2 2" xfId="513"/>
    <cellStyle name="Normal 24 2 2 2" xfId="4242"/>
    <cellStyle name="Normal 24 2 2 2 2" xfId="4243"/>
    <cellStyle name="Normal 24 2 2 2 2 2" xfId="4244"/>
    <cellStyle name="Normal 24 2 2 2 2 3" xfId="4245"/>
    <cellStyle name="Normal 24 2 2 2 2 4" xfId="4246"/>
    <cellStyle name="Normal 24 2 2 2 2 5" xfId="4247"/>
    <cellStyle name="Normal 24 2 2 2 2 6" xfId="4248"/>
    <cellStyle name="Normal 24 2 2 2 3" xfId="4249"/>
    <cellStyle name="Normal 24 2 2 2 4" xfId="4250"/>
    <cellStyle name="Normal 24 2 2 2 5" xfId="4251"/>
    <cellStyle name="Normal 24 2 2 2 6" xfId="4252"/>
    <cellStyle name="Normal 24 2 2 2 7" xfId="4253"/>
    <cellStyle name="Normal 24 2 2 3" xfId="4254"/>
    <cellStyle name="Normal 24 2 2 3 2" xfId="4255"/>
    <cellStyle name="Normal 24 2 2 3 3" xfId="4256"/>
    <cellStyle name="Normal 24 2 2 3 4" xfId="4257"/>
    <cellStyle name="Normal 24 2 2 3 5" xfId="4258"/>
    <cellStyle name="Normal 24 2 2 3 6" xfId="4259"/>
    <cellStyle name="Normal 24 2 2 4" xfId="4260"/>
    <cellStyle name="Normal 24 2 2 5" xfId="4261"/>
    <cellStyle name="Normal 24 2 2 6" xfId="4262"/>
    <cellStyle name="Normal 24 2 2 7" xfId="4263"/>
    <cellStyle name="Normal 24 2 2 8" xfId="4264"/>
    <cellStyle name="Normal 24 2 2 9" xfId="4265"/>
    <cellStyle name="Normal 24 2 3" xfId="4266"/>
    <cellStyle name="Normal 24 2 3 2" xfId="4267"/>
    <cellStyle name="Normal 24 2 3 2 2" xfId="4268"/>
    <cellStyle name="Normal 24 2 3 2 3" xfId="4269"/>
    <cellStyle name="Normal 24 2 3 2 4" xfId="4270"/>
    <cellStyle name="Normal 24 2 3 2 5" xfId="4271"/>
    <cellStyle name="Normal 24 2 3 2 6" xfId="4272"/>
    <cellStyle name="Normal 24 2 3 3" xfId="4273"/>
    <cellStyle name="Normal 24 2 3 4" xfId="4274"/>
    <cellStyle name="Normal 24 2 3 5" xfId="4275"/>
    <cellStyle name="Normal 24 2 3 6" xfId="4276"/>
    <cellStyle name="Normal 24 2 3 7" xfId="4277"/>
    <cellStyle name="Normal 24 2 4" xfId="4278"/>
    <cellStyle name="Normal 24 2 4 2" xfId="4279"/>
    <cellStyle name="Normal 24 2 4 3" xfId="4280"/>
    <cellStyle name="Normal 24 2 4 4" xfId="4281"/>
    <cellStyle name="Normal 24 2 4 5" xfId="4282"/>
    <cellStyle name="Normal 24 2 4 6" xfId="4283"/>
    <cellStyle name="Normal 24 2 5" xfId="4284"/>
    <cellStyle name="Normal 24 2 6" xfId="4285"/>
    <cellStyle name="Normal 24 2 7" xfId="4286"/>
    <cellStyle name="Normal 24 2 8" xfId="4287"/>
    <cellStyle name="Normal 24 2 9" xfId="4288"/>
    <cellStyle name="Normal 24 3" xfId="274"/>
    <cellStyle name="Normal 24 3 2" xfId="4289"/>
    <cellStyle name="Normal 24 3 2 2" xfId="4290"/>
    <cellStyle name="Normal 24 3 2 2 2" xfId="4291"/>
    <cellStyle name="Normal 24 3 2 2 2 2" xfId="4292"/>
    <cellStyle name="Normal 24 3 2 2 2 3" xfId="4293"/>
    <cellStyle name="Normal 24 3 2 2 2 4" xfId="4294"/>
    <cellStyle name="Normal 24 3 2 2 2 5" xfId="4295"/>
    <cellStyle name="Normal 24 3 2 2 2 6" xfId="4296"/>
    <cellStyle name="Normal 24 3 2 2 3" xfId="4297"/>
    <cellStyle name="Normal 24 3 2 2 4" xfId="4298"/>
    <cellStyle name="Normal 24 3 2 2 5" xfId="4299"/>
    <cellStyle name="Normal 24 3 2 2 6" xfId="4300"/>
    <cellStyle name="Normal 24 3 2 2 7" xfId="4301"/>
    <cellStyle name="Normal 24 3 2 3" xfId="4302"/>
    <cellStyle name="Normal 24 3 2 3 2" xfId="4303"/>
    <cellStyle name="Normal 24 3 2 3 3" xfId="4304"/>
    <cellStyle name="Normal 24 3 2 3 4" xfId="4305"/>
    <cellStyle name="Normal 24 3 2 3 5" xfId="4306"/>
    <cellStyle name="Normal 24 3 2 3 6" xfId="4307"/>
    <cellStyle name="Normal 24 3 2 4" xfId="4308"/>
    <cellStyle name="Normal 24 3 2 5" xfId="4309"/>
    <cellStyle name="Normal 24 3 2 6" xfId="4310"/>
    <cellStyle name="Normal 24 3 2 7" xfId="4311"/>
    <cellStyle name="Normal 24 3 2 8" xfId="4312"/>
    <cellStyle name="Normal 24 3 3" xfId="4313"/>
    <cellStyle name="Normal 24 3 3 2" xfId="4314"/>
    <cellStyle name="Normal 24 3 3 2 2" xfId="4315"/>
    <cellStyle name="Normal 24 3 3 2 3" xfId="4316"/>
    <cellStyle name="Normal 24 3 3 2 4" xfId="4317"/>
    <cellStyle name="Normal 24 3 3 2 5" xfId="4318"/>
    <cellStyle name="Normal 24 3 3 2 6" xfId="4319"/>
    <cellStyle name="Normal 24 3 3 3" xfId="4320"/>
    <cellStyle name="Normal 24 3 3 4" xfId="4321"/>
    <cellStyle name="Normal 24 3 3 5" xfId="4322"/>
    <cellStyle name="Normal 24 3 3 6" xfId="4323"/>
    <cellStyle name="Normal 24 3 3 7" xfId="4324"/>
    <cellStyle name="Normal 24 3 4" xfId="4325"/>
    <cellStyle name="Normal 24 3 4 2" xfId="4326"/>
    <cellStyle name="Normal 24 3 4 3" xfId="4327"/>
    <cellStyle name="Normal 24 3 4 4" xfId="4328"/>
    <cellStyle name="Normal 24 3 4 5" xfId="4329"/>
    <cellStyle name="Normal 24 3 4 6" xfId="4330"/>
    <cellStyle name="Normal 24 3 5" xfId="4331"/>
    <cellStyle name="Normal 24 3 6" xfId="4332"/>
    <cellStyle name="Normal 24 3 7" xfId="4333"/>
    <cellStyle name="Normal 24 3 8" xfId="4334"/>
    <cellStyle name="Normal 24 3 9" xfId="4335"/>
    <cellStyle name="Normal 24 4" xfId="275"/>
    <cellStyle name="Normal 24 4 2" xfId="4336"/>
    <cellStyle name="Normal 24 4 2 2" xfId="4337"/>
    <cellStyle name="Normal 24 4 2 2 2" xfId="4338"/>
    <cellStyle name="Normal 24 4 2 2 2 2" xfId="4339"/>
    <cellStyle name="Normal 24 4 2 2 2 3" xfId="4340"/>
    <cellStyle name="Normal 24 4 2 2 2 4" xfId="4341"/>
    <cellStyle name="Normal 24 4 2 2 2 5" xfId="4342"/>
    <cellStyle name="Normal 24 4 2 2 2 6" xfId="4343"/>
    <cellStyle name="Normal 24 4 2 2 3" xfId="4344"/>
    <cellStyle name="Normal 24 4 2 2 4" xfId="4345"/>
    <cellStyle name="Normal 24 4 2 2 5" xfId="4346"/>
    <cellStyle name="Normal 24 4 2 2 6" xfId="4347"/>
    <cellStyle name="Normal 24 4 2 2 7" xfId="4348"/>
    <cellStyle name="Normal 24 4 2 3" xfId="4349"/>
    <cellStyle name="Normal 24 4 2 3 2" xfId="4350"/>
    <cellStyle name="Normal 24 4 2 3 3" xfId="4351"/>
    <cellStyle name="Normal 24 4 2 3 4" xfId="4352"/>
    <cellStyle name="Normal 24 4 2 3 5" xfId="4353"/>
    <cellStyle name="Normal 24 4 2 3 6" xfId="4354"/>
    <cellStyle name="Normal 24 4 2 4" xfId="4355"/>
    <cellStyle name="Normal 24 4 2 5" xfId="4356"/>
    <cellStyle name="Normal 24 4 2 6" xfId="4357"/>
    <cellStyle name="Normal 24 4 2 7" xfId="4358"/>
    <cellStyle name="Normal 24 4 2 8" xfId="4359"/>
    <cellStyle name="Normal 24 4 3" xfId="4360"/>
    <cellStyle name="Normal 24 4 3 2" xfId="4361"/>
    <cellStyle name="Normal 24 4 3 2 2" xfId="4362"/>
    <cellStyle name="Normal 24 4 3 2 3" xfId="4363"/>
    <cellStyle name="Normal 24 4 3 2 4" xfId="4364"/>
    <cellStyle name="Normal 24 4 3 2 5" xfId="4365"/>
    <cellStyle name="Normal 24 4 3 2 6" xfId="4366"/>
    <cellStyle name="Normal 24 4 3 3" xfId="4367"/>
    <cellStyle name="Normal 24 4 3 4" xfId="4368"/>
    <cellStyle name="Normal 24 4 3 5" xfId="4369"/>
    <cellStyle name="Normal 24 4 3 6" xfId="4370"/>
    <cellStyle name="Normal 24 4 3 7" xfId="4371"/>
    <cellStyle name="Normal 24 4 4" xfId="4372"/>
    <cellStyle name="Normal 24 4 4 2" xfId="4373"/>
    <cellStyle name="Normal 24 4 4 3" xfId="4374"/>
    <cellStyle name="Normal 24 4 4 4" xfId="4375"/>
    <cellStyle name="Normal 24 4 4 5" xfId="4376"/>
    <cellStyle name="Normal 24 4 4 6" xfId="4377"/>
    <cellStyle name="Normal 24 4 5" xfId="4378"/>
    <cellStyle name="Normal 24 4 6" xfId="4379"/>
    <cellStyle name="Normal 24 4 7" xfId="4380"/>
    <cellStyle name="Normal 24 4 8" xfId="4381"/>
    <cellStyle name="Normal 24 4 9" xfId="4382"/>
    <cellStyle name="Normal 24 5" xfId="4383"/>
    <cellStyle name="Normal 24 6" xfId="4384"/>
    <cellStyle name="Normal 24 7" xfId="4385"/>
    <cellStyle name="Normal 24 8" xfId="4386"/>
    <cellStyle name="Normal 24 9" xfId="4387"/>
    <cellStyle name="Normal 25" xfId="276"/>
    <cellStyle name="Normal 25 2" xfId="514"/>
    <cellStyle name="Normal 25 2 2" xfId="4388"/>
    <cellStyle name="Normal 25 3" xfId="4389"/>
    <cellStyle name="Normal 25 4" xfId="4390"/>
    <cellStyle name="Normal 25 5" xfId="4391"/>
    <cellStyle name="Normal 25 6" xfId="4392"/>
    <cellStyle name="Normal 25 7" xfId="4393"/>
    <cellStyle name="Normal 26" xfId="277"/>
    <cellStyle name="Normal 26 10" xfId="4394"/>
    <cellStyle name="Normal 26 2" xfId="278"/>
    <cellStyle name="Normal 26 2 2" xfId="515"/>
    <cellStyle name="Normal 26 2 2 2" xfId="4395"/>
    <cellStyle name="Normal 26 2 2 2 2" xfId="4396"/>
    <cellStyle name="Normal 26 2 2 2 2 2" xfId="4397"/>
    <cellStyle name="Normal 26 2 2 2 2 3" xfId="4398"/>
    <cellStyle name="Normal 26 2 2 2 2 4" xfId="4399"/>
    <cellStyle name="Normal 26 2 2 2 2 5" xfId="4400"/>
    <cellStyle name="Normal 26 2 2 2 2 6" xfId="4401"/>
    <cellStyle name="Normal 26 2 2 2 3" xfId="4402"/>
    <cellStyle name="Normal 26 2 2 2 4" xfId="4403"/>
    <cellStyle name="Normal 26 2 2 2 5" xfId="4404"/>
    <cellStyle name="Normal 26 2 2 2 6" xfId="4405"/>
    <cellStyle name="Normal 26 2 2 2 7" xfId="4406"/>
    <cellStyle name="Normal 26 2 2 3" xfId="4407"/>
    <cellStyle name="Normal 26 2 2 3 2" xfId="4408"/>
    <cellStyle name="Normal 26 2 2 3 3" xfId="4409"/>
    <cellStyle name="Normal 26 2 2 3 4" xfId="4410"/>
    <cellStyle name="Normal 26 2 2 3 5" xfId="4411"/>
    <cellStyle name="Normal 26 2 2 3 6" xfId="4412"/>
    <cellStyle name="Normal 26 2 2 4" xfId="4413"/>
    <cellStyle name="Normal 26 2 2 5" xfId="4414"/>
    <cellStyle name="Normal 26 2 2 6" xfId="4415"/>
    <cellStyle name="Normal 26 2 2 7" xfId="4416"/>
    <cellStyle name="Normal 26 2 2 8" xfId="4417"/>
    <cellStyle name="Normal 26 2 2 9" xfId="4418"/>
    <cellStyle name="Normal 26 2 3" xfId="4419"/>
    <cellStyle name="Normal 26 2 3 2" xfId="4420"/>
    <cellStyle name="Normal 26 2 3 2 2" xfId="4421"/>
    <cellStyle name="Normal 26 2 3 2 3" xfId="4422"/>
    <cellStyle name="Normal 26 2 3 2 4" xfId="4423"/>
    <cellStyle name="Normal 26 2 3 2 5" xfId="4424"/>
    <cellStyle name="Normal 26 2 3 2 6" xfId="4425"/>
    <cellStyle name="Normal 26 2 3 3" xfId="4426"/>
    <cellStyle name="Normal 26 2 3 4" xfId="4427"/>
    <cellStyle name="Normal 26 2 3 5" xfId="4428"/>
    <cellStyle name="Normal 26 2 3 6" xfId="4429"/>
    <cellStyle name="Normal 26 2 3 7" xfId="4430"/>
    <cellStyle name="Normal 26 2 4" xfId="4431"/>
    <cellStyle name="Normal 26 2 4 2" xfId="4432"/>
    <cellStyle name="Normal 26 2 4 3" xfId="4433"/>
    <cellStyle name="Normal 26 2 4 4" xfId="4434"/>
    <cellStyle name="Normal 26 2 4 5" xfId="4435"/>
    <cellStyle name="Normal 26 2 4 6" xfId="4436"/>
    <cellStyle name="Normal 26 2 5" xfId="4437"/>
    <cellStyle name="Normal 26 2 6" xfId="4438"/>
    <cellStyle name="Normal 26 2 7" xfId="4439"/>
    <cellStyle name="Normal 26 2 8" xfId="4440"/>
    <cellStyle name="Normal 26 2 9" xfId="4441"/>
    <cellStyle name="Normal 26 3" xfId="279"/>
    <cellStyle name="Normal 26 3 2" xfId="4442"/>
    <cellStyle name="Normal 26 3 2 2" xfId="4443"/>
    <cellStyle name="Normal 26 3 2 2 2" xfId="4444"/>
    <cellStyle name="Normal 26 3 2 2 2 2" xfId="4445"/>
    <cellStyle name="Normal 26 3 2 2 2 3" xfId="4446"/>
    <cellStyle name="Normal 26 3 2 2 2 4" xfId="4447"/>
    <cellStyle name="Normal 26 3 2 2 2 5" xfId="4448"/>
    <cellStyle name="Normal 26 3 2 2 2 6" xfId="4449"/>
    <cellStyle name="Normal 26 3 2 2 3" xfId="4450"/>
    <cellStyle name="Normal 26 3 2 2 4" xfId="4451"/>
    <cellStyle name="Normal 26 3 2 2 5" xfId="4452"/>
    <cellStyle name="Normal 26 3 2 2 6" xfId="4453"/>
    <cellStyle name="Normal 26 3 2 2 7" xfId="4454"/>
    <cellStyle name="Normal 26 3 2 3" xfId="4455"/>
    <cellStyle name="Normal 26 3 2 3 2" xfId="4456"/>
    <cellStyle name="Normal 26 3 2 3 3" xfId="4457"/>
    <cellStyle name="Normal 26 3 2 3 4" xfId="4458"/>
    <cellStyle name="Normal 26 3 2 3 5" xfId="4459"/>
    <cellStyle name="Normal 26 3 2 3 6" xfId="4460"/>
    <cellStyle name="Normal 26 3 2 4" xfId="4461"/>
    <cellStyle name="Normal 26 3 2 5" xfId="4462"/>
    <cellStyle name="Normal 26 3 2 6" xfId="4463"/>
    <cellStyle name="Normal 26 3 2 7" xfId="4464"/>
    <cellStyle name="Normal 26 3 2 8" xfId="4465"/>
    <cellStyle name="Normal 26 3 3" xfId="4466"/>
    <cellStyle name="Normal 26 3 3 2" xfId="4467"/>
    <cellStyle name="Normal 26 3 3 2 2" xfId="4468"/>
    <cellStyle name="Normal 26 3 3 2 3" xfId="4469"/>
    <cellStyle name="Normal 26 3 3 2 4" xfId="4470"/>
    <cellStyle name="Normal 26 3 3 2 5" xfId="4471"/>
    <cellStyle name="Normal 26 3 3 2 6" xfId="4472"/>
    <cellStyle name="Normal 26 3 3 3" xfId="4473"/>
    <cellStyle name="Normal 26 3 3 4" xfId="4474"/>
    <cellStyle name="Normal 26 3 3 5" xfId="4475"/>
    <cellStyle name="Normal 26 3 3 6" xfId="4476"/>
    <cellStyle name="Normal 26 3 3 7" xfId="4477"/>
    <cellStyle name="Normal 26 3 4" xfId="4478"/>
    <cellStyle name="Normal 26 3 4 2" xfId="4479"/>
    <cellStyle name="Normal 26 3 4 3" xfId="4480"/>
    <cellStyle name="Normal 26 3 4 4" xfId="4481"/>
    <cellStyle name="Normal 26 3 4 5" xfId="4482"/>
    <cellStyle name="Normal 26 3 4 6" xfId="4483"/>
    <cellStyle name="Normal 26 3 5" xfId="4484"/>
    <cellStyle name="Normal 26 3 6" xfId="4485"/>
    <cellStyle name="Normal 26 3 7" xfId="4486"/>
    <cellStyle name="Normal 26 3 8" xfId="4487"/>
    <cellStyle name="Normal 26 3 9" xfId="4488"/>
    <cellStyle name="Normal 26 4" xfId="280"/>
    <cellStyle name="Normal 26 4 2" xfId="4489"/>
    <cellStyle name="Normal 26 4 2 2" xfId="4490"/>
    <cellStyle name="Normal 26 4 2 2 2" xfId="4491"/>
    <cellStyle name="Normal 26 4 2 2 2 2" xfId="4492"/>
    <cellStyle name="Normal 26 4 2 2 2 3" xfId="4493"/>
    <cellStyle name="Normal 26 4 2 2 2 4" xfId="4494"/>
    <cellStyle name="Normal 26 4 2 2 2 5" xfId="4495"/>
    <cellStyle name="Normal 26 4 2 2 2 6" xfId="4496"/>
    <cellStyle name="Normal 26 4 2 2 3" xfId="4497"/>
    <cellStyle name="Normal 26 4 2 2 4" xfId="4498"/>
    <cellStyle name="Normal 26 4 2 2 5" xfId="4499"/>
    <cellStyle name="Normal 26 4 2 2 6" xfId="4500"/>
    <cellStyle name="Normal 26 4 2 2 7" xfId="4501"/>
    <cellStyle name="Normal 26 4 2 3" xfId="4502"/>
    <cellStyle name="Normal 26 4 2 3 2" xfId="4503"/>
    <cellStyle name="Normal 26 4 2 3 3" xfId="4504"/>
    <cellStyle name="Normal 26 4 2 3 4" xfId="4505"/>
    <cellStyle name="Normal 26 4 2 3 5" xfId="4506"/>
    <cellStyle name="Normal 26 4 2 3 6" xfId="4507"/>
    <cellStyle name="Normal 26 4 2 4" xfId="4508"/>
    <cellStyle name="Normal 26 4 2 5" xfId="4509"/>
    <cellStyle name="Normal 26 4 2 6" xfId="4510"/>
    <cellStyle name="Normal 26 4 2 7" xfId="4511"/>
    <cellStyle name="Normal 26 4 2 8" xfId="4512"/>
    <cellStyle name="Normal 26 4 3" xfId="4513"/>
    <cellStyle name="Normal 26 4 3 2" xfId="4514"/>
    <cellStyle name="Normal 26 4 3 2 2" xfId="4515"/>
    <cellStyle name="Normal 26 4 3 2 3" xfId="4516"/>
    <cellStyle name="Normal 26 4 3 2 4" xfId="4517"/>
    <cellStyle name="Normal 26 4 3 2 5" xfId="4518"/>
    <cellStyle name="Normal 26 4 3 2 6" xfId="4519"/>
    <cellStyle name="Normal 26 4 3 3" xfId="4520"/>
    <cellStyle name="Normal 26 4 3 4" xfId="4521"/>
    <cellStyle name="Normal 26 4 3 5" xfId="4522"/>
    <cellStyle name="Normal 26 4 3 6" xfId="4523"/>
    <cellStyle name="Normal 26 4 3 7" xfId="4524"/>
    <cellStyle name="Normal 26 4 4" xfId="4525"/>
    <cellStyle name="Normal 26 4 4 2" xfId="4526"/>
    <cellStyle name="Normal 26 4 4 3" xfId="4527"/>
    <cellStyle name="Normal 26 4 4 4" xfId="4528"/>
    <cellStyle name="Normal 26 4 4 5" xfId="4529"/>
    <cellStyle name="Normal 26 4 4 6" xfId="4530"/>
    <cellStyle name="Normal 26 4 5" xfId="4531"/>
    <cellStyle name="Normal 26 4 6" xfId="4532"/>
    <cellStyle name="Normal 26 4 7" xfId="4533"/>
    <cellStyle name="Normal 26 4 8" xfId="4534"/>
    <cellStyle name="Normal 26 4 9" xfId="4535"/>
    <cellStyle name="Normal 26 5" xfId="4536"/>
    <cellStyle name="Normal 26 6" xfId="4537"/>
    <cellStyle name="Normal 26 7" xfId="4538"/>
    <cellStyle name="Normal 26 8" xfId="4539"/>
    <cellStyle name="Normal 26 9" xfId="4540"/>
    <cellStyle name="Normal 27" xfId="281"/>
    <cellStyle name="Normal 27 2" xfId="4541"/>
    <cellStyle name="Normal 27 3" xfId="4542"/>
    <cellStyle name="Normal 27 4" xfId="4543"/>
    <cellStyle name="Normal 27 5" xfId="4544"/>
    <cellStyle name="Normal 27 6" xfId="4545"/>
    <cellStyle name="Normal 27 7" xfId="4546"/>
    <cellStyle name="Normal 28" xfId="282"/>
    <cellStyle name="Normal 28 2" xfId="4547"/>
    <cellStyle name="Normal 28 3" xfId="4548"/>
    <cellStyle name="Normal 28 4" xfId="4549"/>
    <cellStyle name="Normal 28 5" xfId="4550"/>
    <cellStyle name="Normal 28 6" xfId="4551"/>
    <cellStyle name="Normal 28 7" xfId="4552"/>
    <cellStyle name="Normal 29" xfId="283"/>
    <cellStyle name="Normal 29 2" xfId="4553"/>
    <cellStyle name="Normal 29 3" xfId="4554"/>
    <cellStyle name="Normal 29 4" xfId="4555"/>
    <cellStyle name="Normal 29 5" xfId="4556"/>
    <cellStyle name="Normal 29 6" xfId="4557"/>
    <cellStyle name="Normal 29 7" xfId="4558"/>
    <cellStyle name="Normal 3" xfId="3"/>
    <cellStyle name="Normal 3 2" xfId="284"/>
    <cellStyle name="Normal 3 2 10" xfId="4559"/>
    <cellStyle name="Normal 3 2 11" xfId="4560"/>
    <cellStyle name="Normal 3 2 12" xfId="4561"/>
    <cellStyle name="Normal 3 2 13" xfId="4562"/>
    <cellStyle name="Normal 3 2 2" xfId="285"/>
    <cellStyle name="Normal 3 2 2 2" xfId="286"/>
    <cellStyle name="Normal 3 2 2 2 10" xfId="4563"/>
    <cellStyle name="Normal 3 2 2 2 11" xfId="4564"/>
    <cellStyle name="Normal 3 2 2 2 12" xfId="4565"/>
    <cellStyle name="Normal 3 2 2 2 13" xfId="4566"/>
    <cellStyle name="Normal 3 2 2 2 2" xfId="4567"/>
    <cellStyle name="Normal 3 2 2 2 2 2" xfId="4568"/>
    <cellStyle name="Normal 3 2 2 2 2 2 2" xfId="4569"/>
    <cellStyle name="Normal 3 2 2 2 2 2 2 2" xfId="4570"/>
    <cellStyle name="Normal 3 2 2 2 2 2 2 3" xfId="4571"/>
    <cellStyle name="Normal 3 2 2 2 2 2 2 4" xfId="4572"/>
    <cellStyle name="Normal 3 2 2 2 2 2 2 5" xfId="4573"/>
    <cellStyle name="Normal 3 2 2 2 2 2 3" xfId="4574"/>
    <cellStyle name="Normal 3 2 2 2 2 2 4" xfId="4575"/>
    <cellStyle name="Normal 3 2 2 2 2 2 5" xfId="4576"/>
    <cellStyle name="Normal 3 2 2 2 2 2 6" xfId="4577"/>
    <cellStyle name="Normal 3 2 2 2 2 3" xfId="4578"/>
    <cellStyle name="Normal 3 2 2 2 2 3 2" xfId="4579"/>
    <cellStyle name="Normal 3 2 2 2 2 3 2 2" xfId="4580"/>
    <cellStyle name="Normal 3 2 2 2 2 3 2 3" xfId="4581"/>
    <cellStyle name="Normal 3 2 2 2 2 3 2 4" xfId="4582"/>
    <cellStyle name="Normal 3 2 2 2 2 3 2 5" xfId="4583"/>
    <cellStyle name="Normal 3 2 2 2 2 3 3" xfId="4584"/>
    <cellStyle name="Normal 3 2 2 2 2 3 4" xfId="4585"/>
    <cellStyle name="Normal 3 2 2 2 2 3 5" xfId="4586"/>
    <cellStyle name="Normal 3 2 2 2 2 3 6" xfId="4587"/>
    <cellStyle name="Normal 3 2 2 2 3" xfId="4588"/>
    <cellStyle name="Normal 3 2 2 2 3 2" xfId="4589"/>
    <cellStyle name="Normal 3 2 2 2 3 2 2" xfId="4590"/>
    <cellStyle name="Normal 3 2 2 2 3 2 3" xfId="4591"/>
    <cellStyle name="Normal 3 2 2 2 3 2 4" xfId="4592"/>
    <cellStyle name="Normal 3 2 2 2 3 2 5" xfId="4593"/>
    <cellStyle name="Normal 3 2 2 2 3 3" xfId="4594"/>
    <cellStyle name="Normal 3 2 2 2 3 4" xfId="4595"/>
    <cellStyle name="Normal 3 2 2 2 3 5" xfId="4596"/>
    <cellStyle name="Normal 3 2 2 2 3 6" xfId="4597"/>
    <cellStyle name="Normal 3 2 2 2 4" xfId="4598"/>
    <cellStyle name="Normal 3 2 2 2 4 2" xfId="4599"/>
    <cellStyle name="Normal 3 2 2 2 4 2 2" xfId="4600"/>
    <cellStyle name="Normal 3 2 2 2 4 2 3" xfId="4601"/>
    <cellStyle name="Normal 3 2 2 2 4 2 4" xfId="4602"/>
    <cellStyle name="Normal 3 2 2 2 4 2 5" xfId="4603"/>
    <cellStyle name="Normal 3 2 2 2 4 3" xfId="4604"/>
    <cellStyle name="Normal 3 2 2 2 4 4" xfId="4605"/>
    <cellStyle name="Normal 3 2 2 2 4 5" xfId="4606"/>
    <cellStyle name="Normal 3 2 2 2 4 6" xfId="4607"/>
    <cellStyle name="Normal 3 2 2 2 5" xfId="4608"/>
    <cellStyle name="Normal 3 2 2 2 5 2" xfId="4609"/>
    <cellStyle name="Normal 3 2 2 2 5 2 10" xfId="4610"/>
    <cellStyle name="Normal 3 2 2 2 5 2 2" xfId="4611"/>
    <cellStyle name="Normal 3 2 2 2 5 2 2 2" xfId="4612"/>
    <cellStyle name="Normal 3 2 2 2 5 2 2 2 2" xfId="4613"/>
    <cellStyle name="Normal 3 2 2 2 5 2 2 2 2 2" xfId="4614"/>
    <cellStyle name="Normal 3 2 2 2 5 2 2 2 2 3" xfId="4615"/>
    <cellStyle name="Normal 3 2 2 2 5 2 2 2 2 4" xfId="4616"/>
    <cellStyle name="Normal 3 2 2 2 5 2 2 2 2 5" xfId="4617"/>
    <cellStyle name="Normal 3 2 2 2 5 2 2 2 3" xfId="4618"/>
    <cellStyle name="Normal 3 2 2 2 5 2 2 2 4" xfId="4619"/>
    <cellStyle name="Normal 3 2 2 2 5 2 2 2 5" xfId="4620"/>
    <cellStyle name="Normal 3 2 2 2 5 2 2 2 6" xfId="4621"/>
    <cellStyle name="Normal 3 2 2 2 5 2 2 3" xfId="4622"/>
    <cellStyle name="Normal 3 2 2 2 5 2 2 3 2" xfId="4623"/>
    <cellStyle name="Normal 3 2 2 2 5 2 2 3 2 2" xfId="4624"/>
    <cellStyle name="Normal 3 2 2 2 5 2 2 3 2 3" xfId="4625"/>
    <cellStyle name="Normal 3 2 2 2 5 2 2 3 2 4" xfId="4626"/>
    <cellStyle name="Normal 3 2 2 2 5 2 2 3 2 5" xfId="4627"/>
    <cellStyle name="Normal 3 2 2 2 5 2 2 3 3" xfId="4628"/>
    <cellStyle name="Normal 3 2 2 2 5 2 2 3 4" xfId="4629"/>
    <cellStyle name="Normal 3 2 2 2 5 2 2 3 5" xfId="4630"/>
    <cellStyle name="Normal 3 2 2 2 5 2 2 3 6" xfId="4631"/>
    <cellStyle name="Normal 3 2 2 2 5 2 3" xfId="4632"/>
    <cellStyle name="Normal 3 2 2 2 5 2 3 2" xfId="4633"/>
    <cellStyle name="Normal 3 2 2 2 5 2 3 2 2" xfId="4634"/>
    <cellStyle name="Normal 3 2 2 2 5 2 3 2 3" xfId="4635"/>
    <cellStyle name="Normal 3 2 2 2 5 2 3 2 4" xfId="4636"/>
    <cellStyle name="Normal 3 2 2 2 5 2 3 2 5" xfId="4637"/>
    <cellStyle name="Normal 3 2 2 2 5 2 3 3" xfId="4638"/>
    <cellStyle name="Normal 3 2 2 2 5 2 3 4" xfId="4639"/>
    <cellStyle name="Normal 3 2 2 2 5 2 3 5" xfId="4640"/>
    <cellStyle name="Normal 3 2 2 2 5 2 3 6" xfId="4641"/>
    <cellStyle name="Normal 3 2 2 2 5 2 4" xfId="4642"/>
    <cellStyle name="Normal 3 2 2 2 5 2 4 2" xfId="4643"/>
    <cellStyle name="Normal 3 2 2 2 5 2 4 2 2" xfId="4644"/>
    <cellStyle name="Normal 3 2 2 2 5 2 4 2 3" xfId="4645"/>
    <cellStyle name="Normal 3 2 2 2 5 2 4 2 4" xfId="4646"/>
    <cellStyle name="Normal 3 2 2 2 5 2 4 2 5" xfId="4647"/>
    <cellStyle name="Normal 3 2 2 2 5 2 4 3" xfId="4648"/>
    <cellStyle name="Normal 3 2 2 2 5 2 4 4" xfId="4649"/>
    <cellStyle name="Normal 3 2 2 2 5 2 4 5" xfId="4650"/>
    <cellStyle name="Normal 3 2 2 2 5 2 4 6" xfId="4651"/>
    <cellStyle name="Normal 3 2 2 2 5 2 5" xfId="4652"/>
    <cellStyle name="Normal 3 2 2 2 5 2 6" xfId="4653"/>
    <cellStyle name="Normal 3 2 2 2 5 2 6 2" xfId="4654"/>
    <cellStyle name="Normal 3 2 2 2 5 2 6 3" xfId="4655"/>
    <cellStyle name="Normal 3 2 2 2 5 2 6 4" xfId="4656"/>
    <cellStyle name="Normal 3 2 2 2 5 2 6 5" xfId="4657"/>
    <cellStyle name="Normal 3 2 2 2 5 2 7" xfId="4658"/>
    <cellStyle name="Normal 3 2 2 2 5 2 8" xfId="4659"/>
    <cellStyle name="Normal 3 2 2 2 5 2 9" xfId="4660"/>
    <cellStyle name="Normal 3 2 2 2 5 3" xfId="4661"/>
    <cellStyle name="Normal 3 2 2 2 5 3 2" xfId="4662"/>
    <cellStyle name="Normal 3 2 2 2 5 3 3" xfId="4663"/>
    <cellStyle name="Normal 3 2 2 2 5 3 4" xfId="4664"/>
    <cellStyle name="Normal 3 2 2 2 5 3 4 2" xfId="4665"/>
    <cellStyle name="Normal 3 2 2 2 5 3 4 3" xfId="4666"/>
    <cellStyle name="Normal 3 2 2 2 5 3 4 4" xfId="4667"/>
    <cellStyle name="Normal 3 2 2 2 5 3 4 5" xfId="4668"/>
    <cellStyle name="Normal 3 2 2 2 5 3 5" xfId="4669"/>
    <cellStyle name="Normal 3 2 2 2 5 3 6" xfId="4670"/>
    <cellStyle name="Normal 3 2 2 2 5 3 7" xfId="4671"/>
    <cellStyle name="Normal 3 2 2 2 5 3 8" xfId="4672"/>
    <cellStyle name="Normal 3 2 2 2 5 4" xfId="4673"/>
    <cellStyle name="Normal 3 2 2 2 5 5" xfId="4674"/>
    <cellStyle name="Normal 3 2 2 2 5 5 2" xfId="4675"/>
    <cellStyle name="Normal 3 2 2 2 5 5 2 2" xfId="4676"/>
    <cellStyle name="Normal 3 2 2 2 5 5 2 3" xfId="4677"/>
    <cellStyle name="Normal 3 2 2 2 5 5 2 4" xfId="4678"/>
    <cellStyle name="Normal 3 2 2 2 5 5 2 5" xfId="4679"/>
    <cellStyle name="Normal 3 2 2 2 5 5 3" xfId="4680"/>
    <cellStyle name="Normal 3 2 2 2 5 5 4" xfId="4681"/>
    <cellStyle name="Normal 3 2 2 2 5 5 5" xfId="4682"/>
    <cellStyle name="Normal 3 2 2 2 5 5 6" xfId="4683"/>
    <cellStyle name="Normal 3 2 2 2 6" xfId="4684"/>
    <cellStyle name="Normal 3 2 2 2 7" xfId="4685"/>
    <cellStyle name="Normal 3 2 2 2 8" xfId="4686"/>
    <cellStyle name="Normal 3 2 2 2 9" xfId="4687"/>
    <cellStyle name="Normal 3 2 2 2 9 2" xfId="4688"/>
    <cellStyle name="Normal 3 2 2 2 9 3" xfId="4689"/>
    <cellStyle name="Normal 3 2 2 2 9 4" xfId="4690"/>
    <cellStyle name="Normal 3 2 2 2 9 5" xfId="4691"/>
    <cellStyle name="Normal 3 2 2 3" xfId="4692"/>
    <cellStyle name="Normal 3 2 2 3 2" xfId="4693"/>
    <cellStyle name="Normal 3 2 2 3 2 2" xfId="4694"/>
    <cellStyle name="Normal 3 2 2 3 2 3" xfId="4695"/>
    <cellStyle name="Normal 3 2 2 3 2 4" xfId="4696"/>
    <cellStyle name="Normal 3 2 2 3 2 5" xfId="4697"/>
    <cellStyle name="Normal 3 2 2 3 3" xfId="4698"/>
    <cellStyle name="Normal 3 2 2 3 4" xfId="4699"/>
    <cellStyle name="Normal 3 2 2 3 5" xfId="4700"/>
    <cellStyle name="Normal 3 2 2 3 6" xfId="4701"/>
    <cellStyle name="Normal 3 2 2 4" xfId="4702"/>
    <cellStyle name="Normal 3 2 2 5" xfId="4703"/>
    <cellStyle name="Normal 3 2 2 6" xfId="4704"/>
    <cellStyle name="Normal 3 2 2 7" xfId="4705"/>
    <cellStyle name="Normal 3 2 2 7 2" xfId="4706"/>
    <cellStyle name="Normal 3 2 2 7 2 2" xfId="4707"/>
    <cellStyle name="Normal 3 2 2 7 2 3" xfId="4708"/>
    <cellStyle name="Normal 3 2 2 7 2 4" xfId="4709"/>
    <cellStyle name="Normal 3 2 2 7 2 5" xfId="4710"/>
    <cellStyle name="Normal 3 2 2 7 3" xfId="4711"/>
    <cellStyle name="Normal 3 2 2 7 4" xfId="4712"/>
    <cellStyle name="Normal 3 2 2 7 5" xfId="4713"/>
    <cellStyle name="Normal 3 2 2 7 6" xfId="4714"/>
    <cellStyle name="Normal 3 2 2 8" xfId="4715"/>
    <cellStyle name="Normal 3 2 3" xfId="4716"/>
    <cellStyle name="Normal 3 2 3 2" xfId="4717"/>
    <cellStyle name="Normal 3 2 3 2 2" xfId="4718"/>
    <cellStyle name="Normal 3 2 3 2 3" xfId="4719"/>
    <cellStyle name="Normal 3 2 3 2 4" xfId="4720"/>
    <cellStyle name="Normal 3 2 3 2 5" xfId="4721"/>
    <cellStyle name="Normal 3 2 3 3" xfId="4722"/>
    <cellStyle name="Normal 3 2 3 4" xfId="4723"/>
    <cellStyle name="Normal 3 2 3 5" xfId="4724"/>
    <cellStyle name="Normal 3 2 3 6" xfId="4725"/>
    <cellStyle name="Normal 3 2 4" xfId="4726"/>
    <cellStyle name="Normal 3 2 4 2" xfId="4727"/>
    <cellStyle name="Normal 3 2 4 2 2" xfId="4728"/>
    <cellStyle name="Normal 3 2 4 2 3" xfId="4729"/>
    <cellStyle name="Normal 3 2 4 2 4" xfId="4730"/>
    <cellStyle name="Normal 3 2 4 2 5" xfId="4731"/>
    <cellStyle name="Normal 3 2 4 3" xfId="4732"/>
    <cellStyle name="Normal 3 2 4 4" xfId="4733"/>
    <cellStyle name="Normal 3 2 4 5" xfId="4734"/>
    <cellStyle name="Normal 3 2 4 6" xfId="4735"/>
    <cellStyle name="Normal 3 2 5" xfId="4736"/>
    <cellStyle name="Normal 3 2 5 2" xfId="4737"/>
    <cellStyle name="Normal 3 2 5 2 10" xfId="4738"/>
    <cellStyle name="Normal 3 2 5 2 2" xfId="4739"/>
    <cellStyle name="Normal 3 2 5 2 2 2" xfId="4740"/>
    <cellStyle name="Normal 3 2 5 2 2 2 2" xfId="4741"/>
    <cellStyle name="Normal 3 2 5 2 2 2 2 2" xfId="4742"/>
    <cellStyle name="Normal 3 2 5 2 2 2 2 3" xfId="4743"/>
    <cellStyle name="Normal 3 2 5 2 2 2 2 4" xfId="4744"/>
    <cellStyle name="Normal 3 2 5 2 2 2 2 5" xfId="4745"/>
    <cellStyle name="Normal 3 2 5 2 2 2 3" xfId="4746"/>
    <cellStyle name="Normal 3 2 5 2 2 2 4" xfId="4747"/>
    <cellStyle name="Normal 3 2 5 2 2 2 5" xfId="4748"/>
    <cellStyle name="Normal 3 2 5 2 2 2 6" xfId="4749"/>
    <cellStyle name="Normal 3 2 5 2 2 3" xfId="4750"/>
    <cellStyle name="Normal 3 2 5 2 2 3 2" xfId="4751"/>
    <cellStyle name="Normal 3 2 5 2 2 3 2 2" xfId="4752"/>
    <cellStyle name="Normal 3 2 5 2 2 3 2 3" xfId="4753"/>
    <cellStyle name="Normal 3 2 5 2 2 3 2 4" xfId="4754"/>
    <cellStyle name="Normal 3 2 5 2 2 3 2 5" xfId="4755"/>
    <cellStyle name="Normal 3 2 5 2 2 3 3" xfId="4756"/>
    <cellStyle name="Normal 3 2 5 2 2 3 4" xfId="4757"/>
    <cellStyle name="Normal 3 2 5 2 2 3 5" xfId="4758"/>
    <cellStyle name="Normal 3 2 5 2 2 3 6" xfId="4759"/>
    <cellStyle name="Normal 3 2 5 2 3" xfId="4760"/>
    <cellStyle name="Normal 3 2 5 2 3 2" xfId="4761"/>
    <cellStyle name="Normal 3 2 5 2 3 2 2" xfId="4762"/>
    <cellStyle name="Normal 3 2 5 2 3 2 3" xfId="4763"/>
    <cellStyle name="Normal 3 2 5 2 3 2 4" xfId="4764"/>
    <cellStyle name="Normal 3 2 5 2 3 2 5" xfId="4765"/>
    <cellStyle name="Normal 3 2 5 2 3 3" xfId="4766"/>
    <cellStyle name="Normal 3 2 5 2 3 4" xfId="4767"/>
    <cellStyle name="Normal 3 2 5 2 3 5" xfId="4768"/>
    <cellStyle name="Normal 3 2 5 2 3 6" xfId="4769"/>
    <cellStyle name="Normal 3 2 5 2 4" xfId="4770"/>
    <cellStyle name="Normal 3 2 5 2 4 2" xfId="4771"/>
    <cellStyle name="Normal 3 2 5 2 4 2 2" xfId="4772"/>
    <cellStyle name="Normal 3 2 5 2 4 2 3" xfId="4773"/>
    <cellStyle name="Normal 3 2 5 2 4 2 4" xfId="4774"/>
    <cellStyle name="Normal 3 2 5 2 4 2 5" xfId="4775"/>
    <cellStyle name="Normal 3 2 5 2 4 3" xfId="4776"/>
    <cellStyle name="Normal 3 2 5 2 4 4" xfId="4777"/>
    <cellStyle name="Normal 3 2 5 2 4 5" xfId="4778"/>
    <cellStyle name="Normal 3 2 5 2 4 6" xfId="4779"/>
    <cellStyle name="Normal 3 2 5 2 5" xfId="4780"/>
    <cellStyle name="Normal 3 2 5 2 6" xfId="4781"/>
    <cellStyle name="Normal 3 2 5 2 6 2" xfId="4782"/>
    <cellStyle name="Normal 3 2 5 2 6 3" xfId="4783"/>
    <cellStyle name="Normal 3 2 5 2 6 4" xfId="4784"/>
    <cellStyle name="Normal 3 2 5 2 6 5" xfId="4785"/>
    <cellStyle name="Normal 3 2 5 2 7" xfId="4786"/>
    <cellStyle name="Normal 3 2 5 2 8" xfId="4787"/>
    <cellStyle name="Normal 3 2 5 2 9" xfId="4788"/>
    <cellStyle name="Normal 3 2 5 3" xfId="4789"/>
    <cellStyle name="Normal 3 2 5 3 2" xfId="4790"/>
    <cellStyle name="Normal 3 2 5 3 3" xfId="4791"/>
    <cellStyle name="Normal 3 2 5 3 4" xfId="4792"/>
    <cellStyle name="Normal 3 2 5 3 4 2" xfId="4793"/>
    <cellStyle name="Normal 3 2 5 3 4 3" xfId="4794"/>
    <cellStyle name="Normal 3 2 5 3 4 4" xfId="4795"/>
    <cellStyle name="Normal 3 2 5 3 4 5" xfId="4796"/>
    <cellStyle name="Normal 3 2 5 3 5" xfId="4797"/>
    <cellStyle name="Normal 3 2 5 3 6" xfId="4798"/>
    <cellStyle name="Normal 3 2 5 3 7" xfId="4799"/>
    <cellStyle name="Normal 3 2 5 3 8" xfId="4800"/>
    <cellStyle name="Normal 3 2 5 4" xfId="4801"/>
    <cellStyle name="Normal 3 2 5 5" xfId="4802"/>
    <cellStyle name="Normal 3 2 5 5 2" xfId="4803"/>
    <cellStyle name="Normal 3 2 5 5 2 2" xfId="4804"/>
    <cellStyle name="Normal 3 2 5 5 2 3" xfId="4805"/>
    <cellStyle name="Normal 3 2 5 5 2 4" xfId="4806"/>
    <cellStyle name="Normal 3 2 5 5 2 5" xfId="4807"/>
    <cellStyle name="Normal 3 2 5 5 3" xfId="4808"/>
    <cellStyle name="Normal 3 2 5 5 4" xfId="4809"/>
    <cellStyle name="Normal 3 2 5 5 5" xfId="4810"/>
    <cellStyle name="Normal 3 2 5 5 6" xfId="4811"/>
    <cellStyle name="Normal 3 2 6" xfId="4812"/>
    <cellStyle name="Normal 3 2 7" xfId="4813"/>
    <cellStyle name="Normal 3 2 8" xfId="4814"/>
    <cellStyle name="Normal 3 2 9" xfId="4815"/>
    <cellStyle name="Normal 3 2 9 2" xfId="4816"/>
    <cellStyle name="Normal 3 2 9 3" xfId="4817"/>
    <cellStyle name="Normal 3 2 9 4" xfId="4818"/>
    <cellStyle name="Normal 3 2 9 5" xfId="4819"/>
    <cellStyle name="Normal 3 3" xfId="287"/>
    <cellStyle name="Normal 3 3 2" xfId="288"/>
    <cellStyle name="Normal 3 3 2 2" xfId="4820"/>
    <cellStyle name="Normal 3 3 2 2 2" xfId="4821"/>
    <cellStyle name="Normal 3 3 2 2 3" xfId="4822"/>
    <cellStyle name="Normal 3 3 2 2 4" xfId="4823"/>
    <cellStyle name="Normal 3 3 2 2 5" xfId="4824"/>
    <cellStyle name="Normal 3 3 2 3" xfId="4825"/>
    <cellStyle name="Normal 3 3 2 4" xfId="4826"/>
    <cellStyle name="Normal 3 3 2 5" xfId="4827"/>
    <cellStyle name="Normal 3 3 2 6" xfId="4828"/>
    <cellStyle name="Normal 3 3 3" xfId="4829"/>
    <cellStyle name="Normal 3 3 3 2" xfId="4830"/>
    <cellStyle name="Normal 3 3 3 2 2" xfId="4831"/>
    <cellStyle name="Normal 3 3 3 2 3" xfId="4832"/>
    <cellStyle name="Normal 3 3 3 2 4" xfId="4833"/>
    <cellStyle name="Normal 3 3 3 2 5" xfId="4834"/>
    <cellStyle name="Normal 3 3 3 3" xfId="4835"/>
    <cellStyle name="Normal 3 3 3 4" xfId="4836"/>
    <cellStyle name="Normal 3 3 3 5" xfId="4837"/>
    <cellStyle name="Normal 3 3 3 6" xfId="4838"/>
    <cellStyle name="Normal 3 3 4" xfId="4839"/>
    <cellStyle name="Normal 3 3 4 2" xfId="4840"/>
    <cellStyle name="Normal 3 3 4 3" xfId="4841"/>
    <cellStyle name="Normal 3 3 4 4" xfId="4842"/>
    <cellStyle name="Normal 3 3 4 5" xfId="4843"/>
    <cellStyle name="Normal 3 3 5" xfId="4844"/>
    <cellStyle name="Normal 3 3 6" xfId="4845"/>
    <cellStyle name="Normal 3 3 7" xfId="4846"/>
    <cellStyle name="Normal 3 3 8" xfId="4847"/>
    <cellStyle name="Normal 3 4" xfId="289"/>
    <cellStyle name="Normal 3 4 2" xfId="290"/>
    <cellStyle name="Normal 3 4 2 2" xfId="4848"/>
    <cellStyle name="Normal 3 4 2 2 2" xfId="4849"/>
    <cellStyle name="Normal 3 4 2 2 3" xfId="4850"/>
    <cellStyle name="Normal 3 4 2 2 4" xfId="4851"/>
    <cellStyle name="Normal 3 4 2 2 5" xfId="4852"/>
    <cellStyle name="Normal 3 4 2 3" xfId="4853"/>
    <cellStyle name="Normal 3 4 2 4" xfId="4854"/>
    <cellStyle name="Normal 3 4 2 5" xfId="4855"/>
    <cellStyle name="Normal 3 4 2 6" xfId="4856"/>
    <cellStyle name="Normal 3 4 3" xfId="4857"/>
    <cellStyle name="Normal 3 4 3 2" xfId="4858"/>
    <cellStyle name="Normal 3 4 3 2 2" xfId="4859"/>
    <cellStyle name="Normal 3 4 3 2 3" xfId="4860"/>
    <cellStyle name="Normal 3 4 3 2 4" xfId="4861"/>
    <cellStyle name="Normal 3 4 3 2 5" xfId="4862"/>
    <cellStyle name="Normal 3 4 3 3" xfId="4863"/>
    <cellStyle name="Normal 3 4 3 4" xfId="4864"/>
    <cellStyle name="Normal 3 4 3 5" xfId="4865"/>
    <cellStyle name="Normal 3 4 3 6" xfId="4866"/>
    <cellStyle name="Normal 3 4 4" xfId="4867"/>
    <cellStyle name="Normal 3 4 4 2" xfId="4868"/>
    <cellStyle name="Normal 3 4 4 3" xfId="4869"/>
    <cellStyle name="Normal 3 4 4 4" xfId="4870"/>
    <cellStyle name="Normal 3 4 4 5" xfId="4871"/>
    <cellStyle name="Normal 3 4 5" xfId="4872"/>
    <cellStyle name="Normal 3 4 6" xfId="4873"/>
    <cellStyle name="Normal 3 4 7" xfId="4874"/>
    <cellStyle name="Normal 3 4 8" xfId="4875"/>
    <cellStyle name="Normal 3 5" xfId="4876"/>
    <cellStyle name="Normal 3 5 2" xfId="4877"/>
    <cellStyle name="Normal 3 5 2 2" xfId="4878"/>
    <cellStyle name="Normal 3 5 2 3" xfId="4879"/>
    <cellStyle name="Normal 3 5 2 4" xfId="4880"/>
    <cellStyle name="Normal 3 5 2 5" xfId="4881"/>
    <cellStyle name="Normal 3 5 3" xfId="4882"/>
    <cellStyle name="Normal 3 5 4" xfId="4883"/>
    <cellStyle name="Normal 3 5 5" xfId="4884"/>
    <cellStyle name="Normal 3 5 6" xfId="4885"/>
    <cellStyle name="Normal 3 6" xfId="4886"/>
    <cellStyle name="Normal 30" xfId="291"/>
    <cellStyle name="Normal 30 2" xfId="4887"/>
    <cellStyle name="Normal 30 2 2" xfId="4888"/>
    <cellStyle name="Normal 30 2 2 2" xfId="4889"/>
    <cellStyle name="Normal 30 2 2 3" xfId="4890"/>
    <cellStyle name="Normal 30 2 2 4" xfId="4891"/>
    <cellStyle name="Normal 30 2 2 5" xfId="4892"/>
    <cellStyle name="Normal 30 2 3" xfId="4893"/>
    <cellStyle name="Normal 30 2 4" xfId="4894"/>
    <cellStyle name="Normal 30 2 5" xfId="4895"/>
    <cellStyle name="Normal 30 2 6" xfId="4896"/>
    <cellStyle name="Normal 30 3" xfId="4897"/>
    <cellStyle name="Normal 30 3 2" xfId="4898"/>
    <cellStyle name="Normal 30 3 3" xfId="4899"/>
    <cellStyle name="Normal 30 3 4" xfId="4900"/>
    <cellStyle name="Normal 30 3 5" xfId="4901"/>
    <cellStyle name="Normal 30 4" xfId="4902"/>
    <cellStyle name="Normal 30 5" xfId="4903"/>
    <cellStyle name="Normal 30 6" xfId="4904"/>
    <cellStyle name="Normal 30 7" xfId="4905"/>
    <cellStyle name="Normal 30 8" xfId="4906"/>
    <cellStyle name="Normal 31" xfId="292"/>
    <cellStyle name="Normal 31 2" xfId="4907"/>
    <cellStyle name="Normal 31 3" xfId="4908"/>
    <cellStyle name="Normal 31 4" xfId="4909"/>
    <cellStyle name="Normal 31 5" xfId="4910"/>
    <cellStyle name="Normal 31 6" xfId="4911"/>
    <cellStyle name="Normal 31 7" xfId="4912"/>
    <cellStyle name="Normal 32" xfId="293"/>
    <cellStyle name="Normal 32 2" xfId="4913"/>
    <cellStyle name="Normal 32 3" xfId="4914"/>
    <cellStyle name="Normal 32 4" xfId="4915"/>
    <cellStyle name="Normal 32 5" xfId="4916"/>
    <cellStyle name="Normal 32 6" xfId="4917"/>
    <cellStyle name="Normal 32 7" xfId="4918"/>
    <cellStyle name="Normal 33" xfId="294"/>
    <cellStyle name="Normal 33 10" xfId="4919"/>
    <cellStyle name="Normal 33 2" xfId="295"/>
    <cellStyle name="Normal 33 2 2" xfId="4920"/>
    <cellStyle name="Normal 33 2 2 2" xfId="4921"/>
    <cellStyle name="Normal 33 2 2 2 2" xfId="4922"/>
    <cellStyle name="Normal 33 2 2 2 2 2" xfId="4923"/>
    <cellStyle name="Normal 33 2 2 2 2 3" xfId="4924"/>
    <cellStyle name="Normal 33 2 2 2 2 4" xfId="4925"/>
    <cellStyle name="Normal 33 2 2 2 2 5" xfId="4926"/>
    <cellStyle name="Normal 33 2 2 2 2 6" xfId="4927"/>
    <cellStyle name="Normal 33 2 2 2 3" xfId="4928"/>
    <cellStyle name="Normal 33 2 2 2 4" xfId="4929"/>
    <cellStyle name="Normal 33 2 2 2 5" xfId="4930"/>
    <cellStyle name="Normal 33 2 2 2 6" xfId="4931"/>
    <cellStyle name="Normal 33 2 2 2 7" xfId="4932"/>
    <cellStyle name="Normal 33 2 2 3" xfId="4933"/>
    <cellStyle name="Normal 33 2 2 3 2" xfId="4934"/>
    <cellStyle name="Normal 33 2 2 3 3" xfId="4935"/>
    <cellStyle name="Normal 33 2 2 3 4" xfId="4936"/>
    <cellStyle name="Normal 33 2 2 3 5" xfId="4937"/>
    <cellStyle name="Normal 33 2 2 3 6" xfId="4938"/>
    <cellStyle name="Normal 33 2 2 4" xfId="4939"/>
    <cellStyle name="Normal 33 2 2 5" xfId="4940"/>
    <cellStyle name="Normal 33 2 2 6" xfId="4941"/>
    <cellStyle name="Normal 33 2 2 7" xfId="4942"/>
    <cellStyle name="Normal 33 2 2 8" xfId="4943"/>
    <cellStyle name="Normal 33 2 3" xfId="4944"/>
    <cellStyle name="Normal 33 2 3 2" xfId="4945"/>
    <cellStyle name="Normal 33 2 3 2 2" xfId="4946"/>
    <cellStyle name="Normal 33 2 3 2 3" xfId="4947"/>
    <cellStyle name="Normal 33 2 3 2 4" xfId="4948"/>
    <cellStyle name="Normal 33 2 3 2 5" xfId="4949"/>
    <cellStyle name="Normal 33 2 3 2 6" xfId="4950"/>
    <cellStyle name="Normal 33 2 3 3" xfId="4951"/>
    <cellStyle name="Normal 33 2 3 4" xfId="4952"/>
    <cellStyle name="Normal 33 2 3 5" xfId="4953"/>
    <cellStyle name="Normal 33 2 3 6" xfId="4954"/>
    <cellStyle name="Normal 33 2 3 7" xfId="4955"/>
    <cellStyle name="Normal 33 2 4" xfId="4956"/>
    <cellStyle name="Normal 33 2 4 2" xfId="4957"/>
    <cellStyle name="Normal 33 2 4 3" xfId="4958"/>
    <cellStyle name="Normal 33 2 4 4" xfId="4959"/>
    <cellStyle name="Normal 33 2 4 5" xfId="4960"/>
    <cellStyle name="Normal 33 2 4 6" xfId="4961"/>
    <cellStyle name="Normal 33 2 5" xfId="4962"/>
    <cellStyle name="Normal 33 2 6" xfId="4963"/>
    <cellStyle name="Normal 33 2 7" xfId="4964"/>
    <cellStyle name="Normal 33 2 8" xfId="4965"/>
    <cellStyle name="Normal 33 2 9" xfId="4966"/>
    <cellStyle name="Normal 33 3" xfId="534"/>
    <cellStyle name="Normal 33 3 2" xfId="4967"/>
    <cellStyle name="Normal 33 3 2 2" xfId="4968"/>
    <cellStyle name="Normal 33 3 2 2 2" xfId="4969"/>
    <cellStyle name="Normal 33 3 2 2 2 2" xfId="4970"/>
    <cellStyle name="Normal 33 3 2 2 2 3" xfId="4971"/>
    <cellStyle name="Normal 33 3 2 2 2 4" xfId="4972"/>
    <cellStyle name="Normal 33 3 2 2 2 5" xfId="4973"/>
    <cellStyle name="Normal 33 3 2 2 2 6" xfId="4974"/>
    <cellStyle name="Normal 33 3 2 2 3" xfId="4975"/>
    <cellStyle name="Normal 33 3 2 2 4" xfId="4976"/>
    <cellStyle name="Normal 33 3 2 2 5" xfId="4977"/>
    <cellStyle name="Normal 33 3 2 2 6" xfId="4978"/>
    <cellStyle name="Normal 33 3 2 2 7" xfId="4979"/>
    <cellStyle name="Normal 33 3 2 3" xfId="4980"/>
    <cellStyle name="Normal 33 3 2 3 2" xfId="4981"/>
    <cellStyle name="Normal 33 3 2 3 3" xfId="4982"/>
    <cellStyle name="Normal 33 3 2 3 4" xfId="4983"/>
    <cellStyle name="Normal 33 3 2 3 5" xfId="4984"/>
    <cellStyle name="Normal 33 3 2 3 6" xfId="4985"/>
    <cellStyle name="Normal 33 3 2 4" xfId="4986"/>
    <cellStyle name="Normal 33 3 2 5" xfId="4987"/>
    <cellStyle name="Normal 33 3 2 6" xfId="4988"/>
    <cellStyle name="Normal 33 3 2 7" xfId="4989"/>
    <cellStyle name="Normal 33 3 2 8" xfId="4990"/>
    <cellStyle name="Normal 33 3 3" xfId="4991"/>
    <cellStyle name="Normal 33 3 3 2" xfId="4992"/>
    <cellStyle name="Normal 33 3 3 2 2" xfId="4993"/>
    <cellStyle name="Normal 33 3 3 2 3" xfId="4994"/>
    <cellStyle name="Normal 33 3 3 2 4" xfId="4995"/>
    <cellStyle name="Normal 33 3 3 2 5" xfId="4996"/>
    <cellStyle name="Normal 33 3 3 2 6" xfId="4997"/>
    <cellStyle name="Normal 33 3 3 3" xfId="4998"/>
    <cellStyle name="Normal 33 3 3 4" xfId="4999"/>
    <cellStyle name="Normal 33 3 3 5" xfId="5000"/>
    <cellStyle name="Normal 33 3 3 6" xfId="5001"/>
    <cellStyle name="Normal 33 3 3 7" xfId="5002"/>
    <cellStyle name="Normal 33 3 4" xfId="5003"/>
    <cellStyle name="Normal 33 3 4 2" xfId="5004"/>
    <cellStyle name="Normal 33 3 4 3" xfId="5005"/>
    <cellStyle name="Normal 33 3 4 4" xfId="5006"/>
    <cellStyle name="Normal 33 3 4 5" xfId="5007"/>
    <cellStyle name="Normal 33 3 4 6" xfId="5008"/>
    <cellStyle name="Normal 33 3 5" xfId="5009"/>
    <cellStyle name="Normal 33 3 6" xfId="5010"/>
    <cellStyle name="Normal 33 3 7" xfId="5011"/>
    <cellStyle name="Normal 33 3 8" xfId="5012"/>
    <cellStyle name="Normal 33 3 9" xfId="5013"/>
    <cellStyle name="Normal 33 4" xfId="296"/>
    <cellStyle name="Normal 33 4 2" xfId="5014"/>
    <cellStyle name="Normal 33 4 2 2" xfId="5015"/>
    <cellStyle name="Normal 33 4 2 2 2" xfId="5016"/>
    <cellStyle name="Normal 33 4 2 2 2 2" xfId="5017"/>
    <cellStyle name="Normal 33 4 2 2 2 3" xfId="5018"/>
    <cellStyle name="Normal 33 4 2 2 2 4" xfId="5019"/>
    <cellStyle name="Normal 33 4 2 2 2 5" xfId="5020"/>
    <cellStyle name="Normal 33 4 2 2 2 6" xfId="5021"/>
    <cellStyle name="Normal 33 4 2 2 3" xfId="5022"/>
    <cellStyle name="Normal 33 4 2 2 4" xfId="5023"/>
    <cellStyle name="Normal 33 4 2 2 5" xfId="5024"/>
    <cellStyle name="Normal 33 4 2 2 6" xfId="5025"/>
    <cellStyle name="Normal 33 4 2 2 7" xfId="5026"/>
    <cellStyle name="Normal 33 4 2 3" xfId="5027"/>
    <cellStyle name="Normal 33 4 2 3 2" xfId="5028"/>
    <cellStyle name="Normal 33 4 2 3 3" xfId="5029"/>
    <cellStyle name="Normal 33 4 2 3 4" xfId="5030"/>
    <cellStyle name="Normal 33 4 2 3 5" xfId="5031"/>
    <cellStyle name="Normal 33 4 2 3 6" xfId="5032"/>
    <cellStyle name="Normal 33 4 2 4" xfId="5033"/>
    <cellStyle name="Normal 33 4 2 5" xfId="5034"/>
    <cellStyle name="Normal 33 4 2 6" xfId="5035"/>
    <cellStyle name="Normal 33 4 2 7" xfId="5036"/>
    <cellStyle name="Normal 33 4 2 8" xfId="5037"/>
    <cellStyle name="Normal 33 4 3" xfId="5038"/>
    <cellStyle name="Normal 33 4 3 2" xfId="5039"/>
    <cellStyle name="Normal 33 4 3 2 2" xfId="5040"/>
    <cellStyle name="Normal 33 4 3 2 3" xfId="5041"/>
    <cellStyle name="Normal 33 4 3 2 4" xfId="5042"/>
    <cellStyle name="Normal 33 4 3 2 5" xfId="5043"/>
    <cellStyle name="Normal 33 4 3 2 6" xfId="5044"/>
    <cellStyle name="Normal 33 4 3 3" xfId="5045"/>
    <cellStyle name="Normal 33 4 3 4" xfId="5046"/>
    <cellStyle name="Normal 33 4 3 5" xfId="5047"/>
    <cellStyle name="Normal 33 4 3 6" xfId="5048"/>
    <cellStyle name="Normal 33 4 3 7" xfId="5049"/>
    <cellStyle name="Normal 33 4 4" xfId="5050"/>
    <cellStyle name="Normal 33 4 4 2" xfId="5051"/>
    <cellStyle name="Normal 33 4 4 3" xfId="5052"/>
    <cellStyle name="Normal 33 4 4 4" xfId="5053"/>
    <cellStyle name="Normal 33 4 4 5" xfId="5054"/>
    <cellStyle name="Normal 33 4 4 6" xfId="5055"/>
    <cellStyle name="Normal 33 4 5" xfId="5056"/>
    <cellStyle name="Normal 33 4 6" xfId="5057"/>
    <cellStyle name="Normal 33 4 7" xfId="5058"/>
    <cellStyle name="Normal 33 4 8" xfId="5059"/>
    <cellStyle name="Normal 33 4 9" xfId="5060"/>
    <cellStyle name="Normal 33 5" xfId="5061"/>
    <cellStyle name="Normal 33 6" xfId="5062"/>
    <cellStyle name="Normal 33 7" xfId="5063"/>
    <cellStyle name="Normal 33 8" xfId="5064"/>
    <cellStyle name="Normal 33 9" xfId="5065"/>
    <cellStyle name="Normal 34" xfId="297"/>
    <cellStyle name="Normal 34 2" xfId="298"/>
    <cellStyle name="Normal 34 2 2" xfId="5066"/>
    <cellStyle name="Normal 34 2 3" xfId="5067"/>
    <cellStyle name="Normal 34 2 4" xfId="5068"/>
    <cellStyle name="Normal 34 2 5" xfId="5069"/>
    <cellStyle name="Normal 34 2 6" xfId="5070"/>
    <cellStyle name="Normal 34 2 7" xfId="5071"/>
    <cellStyle name="Normal 34 3" xfId="5072"/>
    <cellStyle name="Normal 34 3 2" xfId="5073"/>
    <cellStyle name="Normal 34 3 3" xfId="5074"/>
    <cellStyle name="Normal 34 3 4" xfId="5075"/>
    <cellStyle name="Normal 34 3 5" xfId="5076"/>
    <cellStyle name="Normal 34 3 6" xfId="5077"/>
    <cellStyle name="Normal 34 4" xfId="5078"/>
    <cellStyle name="Normal 34 5" xfId="5079"/>
    <cellStyle name="Normal 34 6" xfId="5080"/>
    <cellStyle name="Normal 34 7" xfId="5081"/>
    <cellStyle name="Normal 34 8" xfId="5082"/>
    <cellStyle name="Normal 34 9" xfId="5083"/>
    <cellStyle name="Normal 35" xfId="299"/>
    <cellStyle name="Normal 35 2" xfId="5084"/>
    <cellStyle name="Normal 35 3" xfId="5085"/>
    <cellStyle name="Normal 35 4" xfId="5086"/>
    <cellStyle name="Normal 35 5" xfId="5087"/>
    <cellStyle name="Normal 35 6" xfId="5088"/>
    <cellStyle name="Normal 35 7" xfId="5089"/>
    <cellStyle name="Normal 36" xfId="300"/>
    <cellStyle name="Normal 36 2" xfId="5090"/>
    <cellStyle name="Normal 36 2 2" xfId="5091"/>
    <cellStyle name="Normal 36 2 2 2" xfId="5092"/>
    <cellStyle name="Normal 36 2 2 3" xfId="5093"/>
    <cellStyle name="Normal 36 2 2 4" xfId="5094"/>
    <cellStyle name="Normal 36 2 2 5" xfId="5095"/>
    <cellStyle name="Normal 36 2 3" xfId="5096"/>
    <cellStyle name="Normal 36 2 4" xfId="5097"/>
    <cellStyle name="Normal 36 2 5" xfId="5098"/>
    <cellStyle name="Normal 36 2 6" xfId="5099"/>
    <cellStyle name="Normal 36 3" xfId="5100"/>
    <cellStyle name="Normal 36 3 2" xfId="5101"/>
    <cellStyle name="Normal 36 3 3" xfId="5102"/>
    <cellStyle name="Normal 36 3 4" xfId="5103"/>
    <cellStyle name="Normal 36 3 5" xfId="5104"/>
    <cellStyle name="Normal 36 4" xfId="5105"/>
    <cellStyle name="Normal 36 5" xfId="5106"/>
    <cellStyle name="Normal 36 6" xfId="5107"/>
    <cellStyle name="Normal 36 7" xfId="5108"/>
    <cellStyle name="Normal 36 8" xfId="5109"/>
    <cellStyle name="Normal 37" xfId="301"/>
    <cellStyle name="Normal 37 10" xfId="5110"/>
    <cellStyle name="Normal 37 2" xfId="302"/>
    <cellStyle name="Normal 37 2 2" xfId="5111"/>
    <cellStyle name="Normal 37 2 2 2" xfId="5112"/>
    <cellStyle name="Normal 37 2 2 2 2" xfId="5113"/>
    <cellStyle name="Normal 37 2 2 2 2 2" xfId="5114"/>
    <cellStyle name="Normal 37 2 2 2 2 3" xfId="5115"/>
    <cellStyle name="Normal 37 2 2 2 2 4" xfId="5116"/>
    <cellStyle name="Normal 37 2 2 2 2 5" xfId="5117"/>
    <cellStyle name="Normal 37 2 2 2 2 6" xfId="5118"/>
    <cellStyle name="Normal 37 2 2 2 3" xfId="5119"/>
    <cellStyle name="Normal 37 2 2 2 4" xfId="5120"/>
    <cellStyle name="Normal 37 2 2 2 5" xfId="5121"/>
    <cellStyle name="Normal 37 2 2 2 6" xfId="5122"/>
    <cellStyle name="Normal 37 2 2 2 7" xfId="5123"/>
    <cellStyle name="Normal 37 2 2 3" xfId="5124"/>
    <cellStyle name="Normal 37 2 2 3 2" xfId="5125"/>
    <cellStyle name="Normal 37 2 2 3 3" xfId="5126"/>
    <cellStyle name="Normal 37 2 2 3 4" xfId="5127"/>
    <cellStyle name="Normal 37 2 2 3 5" xfId="5128"/>
    <cellStyle name="Normal 37 2 2 3 6" xfId="5129"/>
    <cellStyle name="Normal 37 2 2 4" xfId="5130"/>
    <cellStyle name="Normal 37 2 2 5" xfId="5131"/>
    <cellStyle name="Normal 37 2 2 6" xfId="5132"/>
    <cellStyle name="Normal 37 2 2 7" xfId="5133"/>
    <cellStyle name="Normal 37 2 2 8" xfId="5134"/>
    <cellStyle name="Normal 37 2 3" xfId="5135"/>
    <cellStyle name="Normal 37 2 3 2" xfId="5136"/>
    <cellStyle name="Normal 37 2 3 2 2" xfId="5137"/>
    <cellStyle name="Normal 37 2 3 2 3" xfId="5138"/>
    <cellStyle name="Normal 37 2 3 2 4" xfId="5139"/>
    <cellStyle name="Normal 37 2 3 2 5" xfId="5140"/>
    <cellStyle name="Normal 37 2 3 2 6" xfId="5141"/>
    <cellStyle name="Normal 37 2 3 3" xfId="5142"/>
    <cellStyle name="Normal 37 2 3 4" xfId="5143"/>
    <cellStyle name="Normal 37 2 3 5" xfId="5144"/>
    <cellStyle name="Normal 37 2 3 6" xfId="5145"/>
    <cellStyle name="Normal 37 2 3 7" xfId="5146"/>
    <cellStyle name="Normal 37 2 4" xfId="5147"/>
    <cellStyle name="Normal 37 2 4 2" xfId="5148"/>
    <cellStyle name="Normal 37 2 4 3" xfId="5149"/>
    <cellStyle name="Normal 37 2 4 4" xfId="5150"/>
    <cellStyle name="Normal 37 2 4 5" xfId="5151"/>
    <cellStyle name="Normal 37 2 4 6" xfId="5152"/>
    <cellStyle name="Normal 37 2 5" xfId="5153"/>
    <cellStyle name="Normal 37 2 6" xfId="5154"/>
    <cellStyle name="Normal 37 2 7" xfId="5155"/>
    <cellStyle name="Normal 37 2 8" xfId="5156"/>
    <cellStyle name="Normal 37 2 9" xfId="5157"/>
    <cellStyle name="Normal 37 3" xfId="303"/>
    <cellStyle name="Normal 37 3 2" xfId="5158"/>
    <cellStyle name="Normal 37 3 2 2" xfId="5159"/>
    <cellStyle name="Normal 37 3 2 2 2" xfId="5160"/>
    <cellStyle name="Normal 37 3 2 2 2 2" xfId="5161"/>
    <cellStyle name="Normal 37 3 2 2 2 3" xfId="5162"/>
    <cellStyle name="Normal 37 3 2 2 2 4" xfId="5163"/>
    <cellStyle name="Normal 37 3 2 2 2 5" xfId="5164"/>
    <cellStyle name="Normal 37 3 2 2 2 6" xfId="5165"/>
    <cellStyle name="Normal 37 3 2 2 3" xfId="5166"/>
    <cellStyle name="Normal 37 3 2 2 4" xfId="5167"/>
    <cellStyle name="Normal 37 3 2 2 5" xfId="5168"/>
    <cellStyle name="Normal 37 3 2 2 6" xfId="5169"/>
    <cellStyle name="Normal 37 3 2 2 7" xfId="5170"/>
    <cellStyle name="Normal 37 3 2 3" xfId="5171"/>
    <cellStyle name="Normal 37 3 2 3 2" xfId="5172"/>
    <cellStyle name="Normal 37 3 2 3 3" xfId="5173"/>
    <cellStyle name="Normal 37 3 2 3 4" xfId="5174"/>
    <cellStyle name="Normal 37 3 2 3 5" xfId="5175"/>
    <cellStyle name="Normal 37 3 2 3 6" xfId="5176"/>
    <cellStyle name="Normal 37 3 2 4" xfId="5177"/>
    <cellStyle name="Normal 37 3 2 5" xfId="5178"/>
    <cellStyle name="Normal 37 3 2 6" xfId="5179"/>
    <cellStyle name="Normal 37 3 2 7" xfId="5180"/>
    <cellStyle name="Normal 37 3 2 8" xfId="5181"/>
    <cellStyle name="Normal 37 3 3" xfId="5182"/>
    <cellStyle name="Normal 37 3 3 2" xfId="5183"/>
    <cellStyle name="Normal 37 3 3 2 2" xfId="5184"/>
    <cellStyle name="Normal 37 3 3 2 3" xfId="5185"/>
    <cellStyle name="Normal 37 3 3 2 4" xfId="5186"/>
    <cellStyle name="Normal 37 3 3 2 5" xfId="5187"/>
    <cellStyle name="Normal 37 3 3 2 6" xfId="5188"/>
    <cellStyle name="Normal 37 3 3 3" xfId="5189"/>
    <cellStyle name="Normal 37 3 3 4" xfId="5190"/>
    <cellStyle name="Normal 37 3 3 5" xfId="5191"/>
    <cellStyle name="Normal 37 3 3 6" xfId="5192"/>
    <cellStyle name="Normal 37 3 3 7" xfId="5193"/>
    <cellStyle name="Normal 37 3 4" xfId="5194"/>
    <cellStyle name="Normal 37 3 4 2" xfId="5195"/>
    <cellStyle name="Normal 37 3 4 3" xfId="5196"/>
    <cellStyle name="Normal 37 3 4 4" xfId="5197"/>
    <cellStyle name="Normal 37 3 4 5" xfId="5198"/>
    <cellStyle name="Normal 37 3 4 6" xfId="5199"/>
    <cellStyle name="Normal 37 3 5" xfId="5200"/>
    <cellStyle name="Normal 37 3 6" xfId="5201"/>
    <cellStyle name="Normal 37 3 7" xfId="5202"/>
    <cellStyle name="Normal 37 3 8" xfId="5203"/>
    <cellStyle name="Normal 37 3 9" xfId="5204"/>
    <cellStyle name="Normal 37 4" xfId="304"/>
    <cellStyle name="Normal 37 4 2" xfId="5205"/>
    <cellStyle name="Normal 37 4 2 2" xfId="5206"/>
    <cellStyle name="Normal 37 4 2 2 2" xfId="5207"/>
    <cellStyle name="Normal 37 4 2 2 2 2" xfId="5208"/>
    <cellStyle name="Normal 37 4 2 2 2 3" xfId="5209"/>
    <cellStyle name="Normal 37 4 2 2 2 4" xfId="5210"/>
    <cellStyle name="Normal 37 4 2 2 2 5" xfId="5211"/>
    <cellStyle name="Normal 37 4 2 2 2 6" xfId="5212"/>
    <cellStyle name="Normal 37 4 2 2 3" xfId="5213"/>
    <cellStyle name="Normal 37 4 2 2 4" xfId="5214"/>
    <cellStyle name="Normal 37 4 2 2 5" xfId="5215"/>
    <cellStyle name="Normal 37 4 2 2 6" xfId="5216"/>
    <cellStyle name="Normal 37 4 2 2 7" xfId="5217"/>
    <cellStyle name="Normal 37 4 2 3" xfId="5218"/>
    <cellStyle name="Normal 37 4 2 3 2" xfId="5219"/>
    <cellStyle name="Normal 37 4 2 3 3" xfId="5220"/>
    <cellStyle name="Normal 37 4 2 3 4" xfId="5221"/>
    <cellStyle name="Normal 37 4 2 3 5" xfId="5222"/>
    <cellStyle name="Normal 37 4 2 3 6" xfId="5223"/>
    <cellStyle name="Normal 37 4 2 4" xfId="5224"/>
    <cellStyle name="Normal 37 4 2 5" xfId="5225"/>
    <cellStyle name="Normal 37 4 2 6" xfId="5226"/>
    <cellStyle name="Normal 37 4 2 7" xfId="5227"/>
    <cellStyle name="Normal 37 4 2 8" xfId="5228"/>
    <cellStyle name="Normal 37 4 3" xfId="5229"/>
    <cellStyle name="Normal 37 4 3 2" xfId="5230"/>
    <cellStyle name="Normal 37 4 3 2 2" xfId="5231"/>
    <cellStyle name="Normal 37 4 3 2 3" xfId="5232"/>
    <cellStyle name="Normal 37 4 3 2 4" xfId="5233"/>
    <cellStyle name="Normal 37 4 3 2 5" xfId="5234"/>
    <cellStyle name="Normal 37 4 3 2 6" xfId="5235"/>
    <cellStyle name="Normal 37 4 3 3" xfId="5236"/>
    <cellStyle name="Normal 37 4 3 4" xfId="5237"/>
    <cellStyle name="Normal 37 4 3 5" xfId="5238"/>
    <cellStyle name="Normal 37 4 3 6" xfId="5239"/>
    <cellStyle name="Normal 37 4 3 7" xfId="5240"/>
    <cellStyle name="Normal 37 4 4" xfId="5241"/>
    <cellStyle name="Normal 37 4 4 2" xfId="5242"/>
    <cellStyle name="Normal 37 4 4 3" xfId="5243"/>
    <cellStyle name="Normal 37 4 4 4" xfId="5244"/>
    <cellStyle name="Normal 37 4 4 5" xfId="5245"/>
    <cellStyle name="Normal 37 4 4 6" xfId="5246"/>
    <cellStyle name="Normal 37 4 5" xfId="5247"/>
    <cellStyle name="Normal 37 4 6" xfId="5248"/>
    <cellStyle name="Normal 37 4 7" xfId="5249"/>
    <cellStyle name="Normal 37 4 8" xfId="5250"/>
    <cellStyle name="Normal 37 4 9" xfId="5251"/>
    <cellStyle name="Normal 37 5" xfId="5252"/>
    <cellStyle name="Normal 37 6" xfId="5253"/>
    <cellStyle name="Normal 37 7" xfId="5254"/>
    <cellStyle name="Normal 37 8" xfId="5255"/>
    <cellStyle name="Normal 37 9" xfId="5256"/>
    <cellStyle name="Normal 38" xfId="305"/>
    <cellStyle name="Normal 38 2" xfId="5257"/>
    <cellStyle name="Normal 38 3" xfId="5258"/>
    <cellStyle name="Normal 38 4" xfId="5259"/>
    <cellStyle name="Normal 38 5" xfId="5260"/>
    <cellStyle name="Normal 38 6" xfId="5261"/>
    <cellStyle name="Normal 38 7" xfId="5262"/>
    <cellStyle name="Normal 39" xfId="306"/>
    <cellStyle name="Normal 39 2" xfId="307"/>
    <cellStyle name="Normal 39 2 2" xfId="5263"/>
    <cellStyle name="Normal 39 2 3" xfId="5264"/>
    <cellStyle name="Normal 39 2 4" xfId="5265"/>
    <cellStyle name="Normal 39 2 5" xfId="5266"/>
    <cellStyle name="Normal 39 2 6" xfId="5267"/>
    <cellStyle name="Normal 39 2 7" xfId="5268"/>
    <cellStyle name="Normal 39 3" xfId="5269"/>
    <cellStyle name="Normal 39 3 2" xfId="5270"/>
    <cellStyle name="Normal 39 3 3" xfId="5271"/>
    <cellStyle name="Normal 39 3 4" xfId="5272"/>
    <cellStyle name="Normal 39 3 5" xfId="5273"/>
    <cellStyle name="Normal 39 3 6" xfId="5274"/>
    <cellStyle name="Normal 39 4" xfId="5275"/>
    <cellStyle name="Normal 39 5" xfId="5276"/>
    <cellStyle name="Normal 39 6" xfId="5277"/>
    <cellStyle name="Normal 39 7" xfId="5278"/>
    <cellStyle name="Normal 39 8" xfId="5279"/>
    <cellStyle name="Normal 39 9" xfId="5280"/>
    <cellStyle name="Normal 4" xfId="308"/>
    <cellStyle name="Normal 4 10" xfId="5281"/>
    <cellStyle name="Normal 4 11" xfId="5282"/>
    <cellStyle name="Normal 4 12" xfId="5283"/>
    <cellStyle name="Normal 4 13" xfId="5284"/>
    <cellStyle name="Normal 4 14" xfId="5285"/>
    <cellStyle name="Normal 4 2" xfId="309"/>
    <cellStyle name="Normal 4 2 2" xfId="310"/>
    <cellStyle name="Normal 4 2 2 2" xfId="5286"/>
    <cellStyle name="Normal 4 2 3" xfId="5287"/>
    <cellStyle name="Normal 4 2 4" xfId="5288"/>
    <cellStyle name="Normal 4 3" xfId="311"/>
    <cellStyle name="Normal 4 3 2" xfId="312"/>
    <cellStyle name="Normal 4 3 2 2" xfId="5289"/>
    <cellStyle name="Normal 4 4" xfId="313"/>
    <cellStyle name="Normal 4 4 2" xfId="314"/>
    <cellStyle name="Normal 4 4 2 2" xfId="5290"/>
    <cellStyle name="Normal 4 5" xfId="315"/>
    <cellStyle name="Normal 4 5 2" xfId="5291"/>
    <cellStyle name="Normal 4 6" xfId="316"/>
    <cellStyle name="Normal 4 6 2" xfId="5292"/>
    <cellStyle name="Normal 4 7" xfId="542"/>
    <cellStyle name="Normal 4 7 2" xfId="5293"/>
    <cellStyle name="Normal 4 8" xfId="5294"/>
    <cellStyle name="Normal 4 9" xfId="5295"/>
    <cellStyle name="Normal 40" xfId="317"/>
    <cellStyle name="Normal 40 10" xfId="5296"/>
    <cellStyle name="Normal 40 2" xfId="318"/>
    <cellStyle name="Normal 40 2 2" xfId="5297"/>
    <cellStyle name="Normal 40 2 2 2" xfId="5298"/>
    <cellStyle name="Normal 40 2 2 2 2" xfId="5299"/>
    <cellStyle name="Normal 40 2 2 2 2 2" xfId="5300"/>
    <cellStyle name="Normal 40 2 2 2 2 3" xfId="5301"/>
    <cellStyle name="Normal 40 2 2 2 2 4" xfId="5302"/>
    <cellStyle name="Normal 40 2 2 2 2 5" xfId="5303"/>
    <cellStyle name="Normal 40 2 2 2 2 6" xfId="5304"/>
    <cellStyle name="Normal 40 2 2 2 3" xfId="5305"/>
    <cellStyle name="Normal 40 2 2 2 4" xfId="5306"/>
    <cellStyle name="Normal 40 2 2 2 5" xfId="5307"/>
    <cellStyle name="Normal 40 2 2 2 6" xfId="5308"/>
    <cellStyle name="Normal 40 2 2 2 7" xfId="5309"/>
    <cellStyle name="Normal 40 2 2 3" xfId="5310"/>
    <cellStyle name="Normal 40 2 2 3 2" xfId="5311"/>
    <cellStyle name="Normal 40 2 2 3 3" xfId="5312"/>
    <cellStyle name="Normal 40 2 2 3 4" xfId="5313"/>
    <cellStyle name="Normal 40 2 2 3 5" xfId="5314"/>
    <cellStyle name="Normal 40 2 2 3 6" xfId="5315"/>
    <cellStyle name="Normal 40 2 2 4" xfId="5316"/>
    <cellStyle name="Normal 40 2 2 5" xfId="5317"/>
    <cellStyle name="Normal 40 2 2 6" xfId="5318"/>
    <cellStyle name="Normal 40 2 2 7" xfId="5319"/>
    <cellStyle name="Normal 40 2 2 8" xfId="5320"/>
    <cellStyle name="Normal 40 2 3" xfId="5321"/>
    <cellStyle name="Normal 40 2 3 2" xfId="5322"/>
    <cellStyle name="Normal 40 2 3 2 2" xfId="5323"/>
    <cellStyle name="Normal 40 2 3 2 3" xfId="5324"/>
    <cellStyle name="Normal 40 2 3 2 4" xfId="5325"/>
    <cellStyle name="Normal 40 2 3 2 5" xfId="5326"/>
    <cellStyle name="Normal 40 2 3 2 6" xfId="5327"/>
    <cellStyle name="Normal 40 2 3 3" xfId="5328"/>
    <cellStyle name="Normal 40 2 3 4" xfId="5329"/>
    <cellStyle name="Normal 40 2 3 5" xfId="5330"/>
    <cellStyle name="Normal 40 2 3 6" xfId="5331"/>
    <cellStyle name="Normal 40 2 3 7" xfId="5332"/>
    <cellStyle name="Normal 40 2 4" xfId="5333"/>
    <cellStyle name="Normal 40 2 4 2" xfId="5334"/>
    <cellStyle name="Normal 40 2 4 3" xfId="5335"/>
    <cellStyle name="Normal 40 2 4 4" xfId="5336"/>
    <cellStyle name="Normal 40 2 4 5" xfId="5337"/>
    <cellStyle name="Normal 40 2 4 6" xfId="5338"/>
    <cellStyle name="Normal 40 2 5" xfId="5339"/>
    <cellStyle name="Normal 40 2 6" xfId="5340"/>
    <cellStyle name="Normal 40 2 7" xfId="5341"/>
    <cellStyle name="Normal 40 2 8" xfId="5342"/>
    <cellStyle name="Normal 40 2 9" xfId="5343"/>
    <cellStyle name="Normal 40 3" xfId="319"/>
    <cellStyle name="Normal 40 3 2" xfId="5344"/>
    <cellStyle name="Normal 40 3 2 2" xfId="5345"/>
    <cellStyle name="Normal 40 3 2 2 2" xfId="5346"/>
    <cellStyle name="Normal 40 3 2 2 2 2" xfId="5347"/>
    <cellStyle name="Normal 40 3 2 2 2 3" xfId="5348"/>
    <cellStyle name="Normal 40 3 2 2 2 4" xfId="5349"/>
    <cellStyle name="Normal 40 3 2 2 2 5" xfId="5350"/>
    <cellStyle name="Normal 40 3 2 2 2 6" xfId="5351"/>
    <cellStyle name="Normal 40 3 2 2 3" xfId="5352"/>
    <cellStyle name="Normal 40 3 2 2 4" xfId="5353"/>
    <cellStyle name="Normal 40 3 2 2 5" xfId="5354"/>
    <cellStyle name="Normal 40 3 2 2 6" xfId="5355"/>
    <cellStyle name="Normal 40 3 2 2 7" xfId="5356"/>
    <cellStyle name="Normal 40 3 2 3" xfId="5357"/>
    <cellStyle name="Normal 40 3 2 3 2" xfId="5358"/>
    <cellStyle name="Normal 40 3 2 3 3" xfId="5359"/>
    <cellStyle name="Normal 40 3 2 3 4" xfId="5360"/>
    <cellStyle name="Normal 40 3 2 3 5" xfId="5361"/>
    <cellStyle name="Normal 40 3 2 3 6" xfId="5362"/>
    <cellStyle name="Normal 40 3 2 4" xfId="5363"/>
    <cellStyle name="Normal 40 3 2 5" xfId="5364"/>
    <cellStyle name="Normal 40 3 2 6" xfId="5365"/>
    <cellStyle name="Normal 40 3 2 7" xfId="5366"/>
    <cellStyle name="Normal 40 3 2 8" xfId="5367"/>
    <cellStyle name="Normal 40 3 3" xfId="5368"/>
    <cellStyle name="Normal 40 3 3 2" xfId="5369"/>
    <cellStyle name="Normal 40 3 3 2 2" xfId="5370"/>
    <cellStyle name="Normal 40 3 3 2 3" xfId="5371"/>
    <cellStyle name="Normal 40 3 3 2 4" xfId="5372"/>
    <cellStyle name="Normal 40 3 3 2 5" xfId="5373"/>
    <cellStyle name="Normal 40 3 3 2 6" xfId="5374"/>
    <cellStyle name="Normal 40 3 3 3" xfId="5375"/>
    <cellStyle name="Normal 40 3 3 4" xfId="5376"/>
    <cellStyle name="Normal 40 3 3 5" xfId="5377"/>
    <cellStyle name="Normal 40 3 3 6" xfId="5378"/>
    <cellStyle name="Normal 40 3 3 7" xfId="5379"/>
    <cellStyle name="Normal 40 3 4" xfId="5380"/>
    <cellStyle name="Normal 40 3 4 2" xfId="5381"/>
    <cellStyle name="Normal 40 3 4 3" xfId="5382"/>
    <cellStyle name="Normal 40 3 4 4" xfId="5383"/>
    <cellStyle name="Normal 40 3 4 5" xfId="5384"/>
    <cellStyle name="Normal 40 3 4 6" xfId="5385"/>
    <cellStyle name="Normal 40 3 5" xfId="5386"/>
    <cellStyle name="Normal 40 3 6" xfId="5387"/>
    <cellStyle name="Normal 40 3 7" xfId="5388"/>
    <cellStyle name="Normal 40 3 8" xfId="5389"/>
    <cellStyle name="Normal 40 3 9" xfId="5390"/>
    <cellStyle name="Normal 40 4" xfId="320"/>
    <cellStyle name="Normal 40 4 2" xfId="5391"/>
    <cellStyle name="Normal 40 4 2 2" xfId="5392"/>
    <cellStyle name="Normal 40 4 2 2 2" xfId="5393"/>
    <cellStyle name="Normal 40 4 2 2 2 2" xfId="5394"/>
    <cellStyle name="Normal 40 4 2 2 2 3" xfId="5395"/>
    <cellStyle name="Normal 40 4 2 2 2 4" xfId="5396"/>
    <cellStyle name="Normal 40 4 2 2 2 5" xfId="5397"/>
    <cellStyle name="Normal 40 4 2 2 2 6" xfId="5398"/>
    <cellStyle name="Normal 40 4 2 2 3" xfId="5399"/>
    <cellStyle name="Normal 40 4 2 2 4" xfId="5400"/>
    <cellStyle name="Normal 40 4 2 2 5" xfId="5401"/>
    <cellStyle name="Normal 40 4 2 2 6" xfId="5402"/>
    <cellStyle name="Normal 40 4 2 2 7" xfId="5403"/>
    <cellStyle name="Normal 40 4 2 3" xfId="5404"/>
    <cellStyle name="Normal 40 4 2 3 2" xfId="5405"/>
    <cellStyle name="Normal 40 4 2 3 3" xfId="5406"/>
    <cellStyle name="Normal 40 4 2 3 4" xfId="5407"/>
    <cellStyle name="Normal 40 4 2 3 5" xfId="5408"/>
    <cellStyle name="Normal 40 4 2 3 6" xfId="5409"/>
    <cellStyle name="Normal 40 4 2 4" xfId="5410"/>
    <cellStyle name="Normal 40 4 2 5" xfId="5411"/>
    <cellStyle name="Normal 40 4 2 6" xfId="5412"/>
    <cellStyle name="Normal 40 4 2 7" xfId="5413"/>
    <cellStyle name="Normal 40 4 2 8" xfId="5414"/>
    <cellStyle name="Normal 40 4 3" xfId="5415"/>
    <cellStyle name="Normal 40 4 3 2" xfId="5416"/>
    <cellStyle name="Normal 40 4 3 2 2" xfId="5417"/>
    <cellStyle name="Normal 40 4 3 2 3" xfId="5418"/>
    <cellStyle name="Normal 40 4 3 2 4" xfId="5419"/>
    <cellStyle name="Normal 40 4 3 2 5" xfId="5420"/>
    <cellStyle name="Normal 40 4 3 2 6" xfId="5421"/>
    <cellStyle name="Normal 40 4 3 3" xfId="5422"/>
    <cellStyle name="Normal 40 4 3 4" xfId="5423"/>
    <cellStyle name="Normal 40 4 3 5" xfId="5424"/>
    <cellStyle name="Normal 40 4 3 6" xfId="5425"/>
    <cellStyle name="Normal 40 4 3 7" xfId="5426"/>
    <cellStyle name="Normal 40 4 4" xfId="5427"/>
    <cellStyle name="Normal 40 4 4 2" xfId="5428"/>
    <cellStyle name="Normal 40 4 4 3" xfId="5429"/>
    <cellStyle name="Normal 40 4 4 4" xfId="5430"/>
    <cellStyle name="Normal 40 4 4 5" xfId="5431"/>
    <cellStyle name="Normal 40 4 4 6" xfId="5432"/>
    <cellStyle name="Normal 40 4 5" xfId="5433"/>
    <cellStyle name="Normal 40 4 6" xfId="5434"/>
    <cellStyle name="Normal 40 4 7" xfId="5435"/>
    <cellStyle name="Normal 40 4 8" xfId="5436"/>
    <cellStyle name="Normal 40 4 9" xfId="5437"/>
    <cellStyle name="Normal 40 5" xfId="5438"/>
    <cellStyle name="Normal 40 6" xfId="5439"/>
    <cellStyle name="Normal 40 7" xfId="5440"/>
    <cellStyle name="Normal 40 8" xfId="5441"/>
    <cellStyle name="Normal 40 9" xfId="5442"/>
    <cellStyle name="Normal 41" xfId="321"/>
    <cellStyle name="Normal 41 2" xfId="5443"/>
    <cellStyle name="Normal 41 2 2" xfId="5444"/>
    <cellStyle name="Normal 41 2 3" xfId="5445"/>
    <cellStyle name="Normal 41 2 4" xfId="5446"/>
    <cellStyle name="Normal 41 2 5" xfId="5447"/>
    <cellStyle name="Normal 41 2 6" xfId="5448"/>
    <cellStyle name="Normal 41 3" xfId="5449"/>
    <cellStyle name="Normal 41 4" xfId="5450"/>
    <cellStyle name="Normal 41 5" xfId="5451"/>
    <cellStyle name="Normal 41 6" xfId="5452"/>
    <cellStyle name="Normal 41 7" xfId="5453"/>
    <cellStyle name="Normal 41 8" xfId="5454"/>
    <cellStyle name="Normal 42" xfId="322"/>
    <cellStyle name="Normal 42 2" xfId="5455"/>
    <cellStyle name="Normal 42 2 2" xfId="5456"/>
    <cellStyle name="Normal 42 2 3" xfId="5457"/>
    <cellStyle name="Normal 42 2 4" xfId="5458"/>
    <cellStyle name="Normal 42 2 5" xfId="5459"/>
    <cellStyle name="Normal 42 2 6" xfId="5460"/>
    <cellStyle name="Normal 42 3" xfId="5461"/>
    <cellStyle name="Normal 42 4" xfId="5462"/>
    <cellStyle name="Normal 42 5" xfId="5463"/>
    <cellStyle name="Normal 42 6" xfId="5464"/>
    <cellStyle name="Normal 42 7" xfId="5465"/>
    <cellStyle name="Normal 42 8" xfId="5466"/>
    <cellStyle name="Normal 43" xfId="323"/>
    <cellStyle name="Normal 43 2" xfId="5467"/>
    <cellStyle name="Normal 43 3" xfId="5468"/>
    <cellStyle name="Normal 43 4" xfId="5469"/>
    <cellStyle name="Normal 43 5" xfId="5470"/>
    <cellStyle name="Normal 43 6" xfId="5471"/>
    <cellStyle name="Normal 43 7" xfId="5472"/>
    <cellStyle name="Normal 44" xfId="324"/>
    <cellStyle name="Normal 44 2" xfId="5473"/>
    <cellStyle name="Normal 44 2 2" xfId="5474"/>
    <cellStyle name="Normal 44 2 3" xfId="5475"/>
    <cellStyle name="Normal 44 2 4" xfId="5476"/>
    <cellStyle name="Normal 44 2 5" xfId="5477"/>
    <cellStyle name="Normal 44 2 6" xfId="5478"/>
    <cellStyle name="Normal 44 3" xfId="5479"/>
    <cellStyle name="Normal 45" xfId="325"/>
    <cellStyle name="Normal 45 2" xfId="5480"/>
    <cellStyle name="Normal 45 2 2" xfId="5481"/>
    <cellStyle name="Normal 45 2 3" xfId="5482"/>
    <cellStyle name="Normal 45 2 4" xfId="5483"/>
    <cellStyle name="Normal 45 2 5" xfId="5484"/>
    <cellStyle name="Normal 45 2 6" xfId="5485"/>
    <cellStyle name="Normal 45 3" xfId="5486"/>
    <cellStyle name="Normal 46" xfId="326"/>
    <cellStyle name="Normal 46 2" xfId="5487"/>
    <cellStyle name="Normal 46 2 2" xfId="5488"/>
    <cellStyle name="Normal 46 2 3" xfId="5489"/>
    <cellStyle name="Normal 46 2 4" xfId="5490"/>
    <cellStyle name="Normal 46 2 5" xfId="5491"/>
    <cellStyle name="Normal 46 2 6" xfId="5492"/>
    <cellStyle name="Normal 46 3" xfId="5493"/>
    <cellStyle name="Normal 46 4" xfId="5494"/>
    <cellStyle name="Normal 46 5" xfId="5495"/>
    <cellStyle name="Normal 46 6" xfId="5496"/>
    <cellStyle name="Normal 46 7" xfId="5497"/>
    <cellStyle name="Normal 46 8" xfId="5498"/>
    <cellStyle name="Normal 47" xfId="327"/>
    <cellStyle name="Normal 47 2" xfId="5499"/>
    <cellStyle name="Normal 47 2 2" xfId="5500"/>
    <cellStyle name="Normal 47 2 3" xfId="5501"/>
    <cellStyle name="Normal 47 2 4" xfId="5502"/>
    <cellStyle name="Normal 47 2 5" xfId="5503"/>
    <cellStyle name="Normal 47 2 6" xfId="5504"/>
    <cellStyle name="Normal 47 3" xfId="5505"/>
    <cellStyle name="Normal 47 4" xfId="5506"/>
    <cellStyle name="Normal 47 5" xfId="5507"/>
    <cellStyle name="Normal 47 6" xfId="5508"/>
    <cellStyle name="Normal 47 7" xfId="5509"/>
    <cellStyle name="Normal 47 8" xfId="5510"/>
    <cellStyle name="Normal 48" xfId="328"/>
    <cellStyle name="Normal 48 2" xfId="5511"/>
    <cellStyle name="Normal 48 2 2" xfId="5512"/>
    <cellStyle name="Normal 48 2 3" xfId="5513"/>
    <cellStyle name="Normal 48 2 4" xfId="5514"/>
    <cellStyle name="Normal 48 2 5" xfId="5515"/>
    <cellStyle name="Normal 48 2 6" xfId="5516"/>
    <cellStyle name="Normal 48 3" xfId="5517"/>
    <cellStyle name="Normal 48 4" xfId="5518"/>
    <cellStyle name="Normal 48 5" xfId="5519"/>
    <cellStyle name="Normal 48 6" xfId="5520"/>
    <cellStyle name="Normal 48 7" xfId="5521"/>
    <cellStyle name="Normal 48 8" xfId="5522"/>
    <cellStyle name="Normal 49" xfId="329"/>
    <cellStyle name="Normal 49 2" xfId="5523"/>
    <cellStyle name="Normal 49 2 2" xfId="5524"/>
    <cellStyle name="Normal 49 2 3" xfId="5525"/>
    <cellStyle name="Normal 49 2 4" xfId="5526"/>
    <cellStyle name="Normal 49 2 5" xfId="5527"/>
    <cellStyle name="Normal 49 2 6" xfId="5528"/>
    <cellStyle name="Normal 49 3" xfId="5529"/>
    <cellStyle name="Normal 49 4" xfId="5530"/>
    <cellStyle name="Normal 49 5" xfId="5531"/>
    <cellStyle name="Normal 49 6" xfId="5532"/>
    <cellStyle name="Normal 49 7" xfId="5533"/>
    <cellStyle name="Normal 49 8" xfId="5534"/>
    <cellStyle name="Normal 5" xfId="330"/>
    <cellStyle name="Normal 5 10" xfId="5535"/>
    <cellStyle name="Normal 5 2" xfId="331"/>
    <cellStyle name="Normal 5 2 2" xfId="332"/>
    <cellStyle name="Normal 5 2 2 2" xfId="5536"/>
    <cellStyle name="Normal 5 2 3" xfId="333"/>
    <cellStyle name="Normal 5 2 4" xfId="334"/>
    <cellStyle name="Normal 5 2 5" xfId="544"/>
    <cellStyle name="Normal 5 2 6" xfId="5537"/>
    <cellStyle name="Normal 5 3" xfId="335"/>
    <cellStyle name="Normal 5 3 2" xfId="336"/>
    <cellStyle name="Normal 5 3 2 2" xfId="5538"/>
    <cellStyle name="Normal 5 3 3" xfId="337"/>
    <cellStyle name="Normal 5 3 4" xfId="338"/>
    <cellStyle name="Normal 5 3 5" xfId="545"/>
    <cellStyle name="Normal 5 4" xfId="339"/>
    <cellStyle name="Normal 5 4 2" xfId="340"/>
    <cellStyle name="Normal 5 4 2 2" xfId="5539"/>
    <cellStyle name="Normal 5 4 3" xfId="341"/>
    <cellStyle name="Normal 5 4 4" xfId="342"/>
    <cellStyle name="Normal 5 4 5" xfId="546"/>
    <cellStyle name="Normal 5 5" xfId="343"/>
    <cellStyle name="Normal 5 5 2" xfId="5540"/>
    <cellStyle name="Normal 5 6" xfId="344"/>
    <cellStyle name="Normal 5 6 2" xfId="5541"/>
    <cellStyle name="Normal 5 7" xfId="543"/>
    <cellStyle name="Normal 5 7 2" xfId="5542"/>
    <cellStyle name="Normal 5 8" xfId="5543"/>
    <cellStyle name="Normal 5 9" xfId="5544"/>
    <cellStyle name="Normal 50" xfId="345"/>
    <cellStyle name="Normal 50 2" xfId="5545"/>
    <cellStyle name="Normal 50 2 2" xfId="5546"/>
    <cellStyle name="Normal 50 2 3" xfId="5547"/>
    <cellStyle name="Normal 50 2 4" xfId="5548"/>
    <cellStyle name="Normal 50 2 5" xfId="5549"/>
    <cellStyle name="Normal 50 2 6" xfId="5550"/>
    <cellStyle name="Normal 50 3" xfId="5551"/>
    <cellStyle name="Normal 50 4" xfId="5552"/>
    <cellStyle name="Normal 50 5" xfId="5553"/>
    <cellStyle name="Normal 50 6" xfId="5554"/>
    <cellStyle name="Normal 50 7" xfId="5555"/>
    <cellStyle name="Normal 50 8" xfId="5556"/>
    <cellStyle name="Normal 51" xfId="346"/>
    <cellStyle name="Normal 51 2" xfId="5557"/>
    <cellStyle name="Normal 51 2 2" xfId="5558"/>
    <cellStyle name="Normal 51 2 3" xfId="5559"/>
    <cellStyle name="Normal 51 2 4" xfId="5560"/>
    <cellStyle name="Normal 51 2 5" xfId="5561"/>
    <cellStyle name="Normal 51 2 6" xfId="5562"/>
    <cellStyle name="Normal 51 3" xfId="5563"/>
    <cellStyle name="Normal 51 4" xfId="5564"/>
    <cellStyle name="Normal 51 5" xfId="5565"/>
    <cellStyle name="Normal 51 6" xfId="5566"/>
    <cellStyle name="Normal 51 7" xfId="5567"/>
    <cellStyle name="Normal 51 8" xfId="5568"/>
    <cellStyle name="Normal 52" xfId="347"/>
    <cellStyle name="Normal 52 2" xfId="5569"/>
    <cellStyle name="Normal 52 2 2" xfId="5570"/>
    <cellStyle name="Normal 52 2 3" xfId="5571"/>
    <cellStyle name="Normal 52 2 4" xfId="5572"/>
    <cellStyle name="Normal 52 2 5" xfId="5573"/>
    <cellStyle name="Normal 52 2 6" xfId="5574"/>
    <cellStyle name="Normal 52 3" xfId="5575"/>
    <cellStyle name="Normal 52 4" xfId="5576"/>
    <cellStyle name="Normal 52 5" xfId="5577"/>
    <cellStyle name="Normal 52 6" xfId="5578"/>
    <cellStyle name="Normal 52 7" xfId="5579"/>
    <cellStyle name="Normal 52 8" xfId="5580"/>
    <cellStyle name="Normal 53" xfId="348"/>
    <cellStyle name="Normal 53 2" xfId="5581"/>
    <cellStyle name="Normal 53 2 2" xfId="5582"/>
    <cellStyle name="Normal 53 2 3" xfId="5583"/>
    <cellStyle name="Normal 53 2 4" xfId="5584"/>
    <cellStyle name="Normal 53 2 5" xfId="5585"/>
    <cellStyle name="Normal 53 2 6" xfId="5586"/>
    <cellStyle name="Normal 53 3" xfId="5587"/>
    <cellStyle name="Normal 53 4" xfId="5588"/>
    <cellStyle name="Normal 53 5" xfId="5589"/>
    <cellStyle name="Normal 53 6" xfId="5590"/>
    <cellStyle name="Normal 53 7" xfId="5591"/>
    <cellStyle name="Normal 53 8" xfId="5592"/>
    <cellStyle name="Normal 54" xfId="349"/>
    <cellStyle name="Normal 54 2" xfId="5593"/>
    <cellStyle name="Normal 54 2 2" xfId="5594"/>
    <cellStyle name="Normal 54 2 3" xfId="5595"/>
    <cellStyle name="Normal 54 2 4" xfId="5596"/>
    <cellStyle name="Normal 54 2 5" xfId="5597"/>
    <cellStyle name="Normal 54 2 6" xfId="5598"/>
    <cellStyle name="Normal 54 3" xfId="5599"/>
    <cellStyle name="Normal 54 4" xfId="5600"/>
    <cellStyle name="Normal 54 5" xfId="5601"/>
    <cellStyle name="Normal 54 6" xfId="5602"/>
    <cellStyle name="Normal 54 7" xfId="5603"/>
    <cellStyle name="Normal 54 8" xfId="5604"/>
    <cellStyle name="Normal 55" xfId="350"/>
    <cellStyle name="Normal 55 2" xfId="5605"/>
    <cellStyle name="Normal 55 2 2" xfId="5606"/>
    <cellStyle name="Normal 55 2 3" xfId="5607"/>
    <cellStyle name="Normal 55 2 4" xfId="5608"/>
    <cellStyle name="Normal 55 2 5" xfId="5609"/>
    <cellStyle name="Normal 55 2 6" xfId="5610"/>
    <cellStyle name="Normal 55 3" xfId="5611"/>
    <cellStyle name="Normal 55 4" xfId="5612"/>
    <cellStyle name="Normal 55 5" xfId="5613"/>
    <cellStyle name="Normal 55 6" xfId="5614"/>
    <cellStyle name="Normal 55 7" xfId="5615"/>
    <cellStyle name="Normal 55 8" xfId="5616"/>
    <cellStyle name="Normal 56" xfId="351"/>
    <cellStyle name="Normal 56 2" xfId="5617"/>
    <cellStyle name="Normal 56 2 2" xfId="5618"/>
    <cellStyle name="Normal 56 2 3" xfId="5619"/>
    <cellStyle name="Normal 56 2 4" xfId="5620"/>
    <cellStyle name="Normal 56 2 5" xfId="5621"/>
    <cellStyle name="Normal 56 2 6" xfId="5622"/>
    <cellStyle name="Normal 56 3" xfId="5623"/>
    <cellStyle name="Normal 56 4" xfId="5624"/>
    <cellStyle name="Normal 56 5" xfId="5625"/>
    <cellStyle name="Normal 56 6" xfId="5626"/>
    <cellStyle name="Normal 56 7" xfId="5627"/>
    <cellStyle name="Normal 56 8" xfId="5628"/>
    <cellStyle name="Normal 57" xfId="352"/>
    <cellStyle name="Normal 57 2" xfId="5629"/>
    <cellStyle name="Normal 57 2 2" xfId="5630"/>
    <cellStyle name="Normal 57 2 3" xfId="5631"/>
    <cellStyle name="Normal 57 2 4" xfId="5632"/>
    <cellStyle name="Normal 57 2 5" xfId="5633"/>
    <cellStyle name="Normal 57 2 6" xfId="5634"/>
    <cellStyle name="Normal 57 3" xfId="5635"/>
    <cellStyle name="Normal 57 4" xfId="5636"/>
    <cellStyle name="Normal 57 5" xfId="5637"/>
    <cellStyle name="Normal 57 6" xfId="5638"/>
    <cellStyle name="Normal 57 7" xfId="5639"/>
    <cellStyle name="Normal 57 8" xfId="5640"/>
    <cellStyle name="Normal 58" xfId="353"/>
    <cellStyle name="Normal 58 2" xfId="5641"/>
    <cellStyle name="Normal 58 2 2" xfId="5642"/>
    <cellStyle name="Normal 58 2 3" xfId="5643"/>
    <cellStyle name="Normal 58 2 4" xfId="5644"/>
    <cellStyle name="Normal 58 2 5" xfId="5645"/>
    <cellStyle name="Normal 58 2 6" xfId="5646"/>
    <cellStyle name="Normal 58 3" xfId="5647"/>
    <cellStyle name="Normal 58 4" xfId="5648"/>
    <cellStyle name="Normal 58 5" xfId="5649"/>
    <cellStyle name="Normal 58 6" xfId="5650"/>
    <cellStyle name="Normal 58 7" xfId="5651"/>
    <cellStyle name="Normal 58 8" xfId="5652"/>
    <cellStyle name="Normal 59" xfId="354"/>
    <cellStyle name="Normal 59 2" xfId="5653"/>
    <cellStyle name="Normal 59 2 2" xfId="5654"/>
    <cellStyle name="Normal 59 2 3" xfId="5655"/>
    <cellStyle name="Normal 59 2 4" xfId="5656"/>
    <cellStyle name="Normal 59 2 5" xfId="5657"/>
    <cellStyle name="Normal 59 2 6" xfId="5658"/>
    <cellStyle name="Normal 59 3" xfId="5659"/>
    <cellStyle name="Normal 59 4" xfId="5660"/>
    <cellStyle name="Normal 59 5" xfId="5661"/>
    <cellStyle name="Normal 59 6" xfId="5662"/>
    <cellStyle name="Normal 59 7" xfId="5663"/>
    <cellStyle name="Normal 59 8" xfId="5664"/>
    <cellStyle name="Normal 6" xfId="355"/>
    <cellStyle name="Normal 6 10" xfId="5665"/>
    <cellStyle name="Normal 6 11" xfId="5666"/>
    <cellStyle name="Normal 6 12" xfId="5667"/>
    <cellStyle name="Normal 6 16" xfId="5668"/>
    <cellStyle name="Normal 6 2" xfId="356"/>
    <cellStyle name="Normal 6 2 10" xfId="5669"/>
    <cellStyle name="Normal 6 2 2" xfId="516"/>
    <cellStyle name="Normal 6 2 2 2" xfId="5670"/>
    <cellStyle name="Normal 6 2 2 2 2" xfId="5671"/>
    <cellStyle name="Normal 6 2 2 2 2 2" xfId="5672"/>
    <cellStyle name="Normal 6 2 2 2 2 3" xfId="5673"/>
    <cellStyle name="Normal 6 2 2 2 2 4" xfId="5674"/>
    <cellStyle name="Normal 6 2 2 2 2 5" xfId="5675"/>
    <cellStyle name="Normal 6 2 2 2 2 6" xfId="5676"/>
    <cellStyle name="Normal 6 2 2 2 3" xfId="5677"/>
    <cellStyle name="Normal 6 2 2 2 4" xfId="5678"/>
    <cellStyle name="Normal 6 2 2 2 5" xfId="5679"/>
    <cellStyle name="Normal 6 2 2 2 6" xfId="5680"/>
    <cellStyle name="Normal 6 2 2 2 7" xfId="5681"/>
    <cellStyle name="Normal 6 2 2 3" xfId="5682"/>
    <cellStyle name="Normal 6 2 2 3 2" xfId="5683"/>
    <cellStyle name="Normal 6 2 2 3 3" xfId="5684"/>
    <cellStyle name="Normal 6 2 2 3 4" xfId="5685"/>
    <cellStyle name="Normal 6 2 2 3 5" xfId="5686"/>
    <cellStyle name="Normal 6 2 2 3 6" xfId="5687"/>
    <cellStyle name="Normal 6 2 2 4" xfId="5688"/>
    <cellStyle name="Normal 6 2 2 5" xfId="5689"/>
    <cellStyle name="Normal 6 2 2 6" xfId="5690"/>
    <cellStyle name="Normal 6 2 2 7" xfId="5691"/>
    <cellStyle name="Normal 6 2 2 8" xfId="5692"/>
    <cellStyle name="Normal 6 2 2 9" xfId="5693"/>
    <cellStyle name="Normal 6 2 3" xfId="5694"/>
    <cellStyle name="Normal 6 2 3 2" xfId="5695"/>
    <cellStyle name="Normal 6 2 3 2 2" xfId="5696"/>
    <cellStyle name="Normal 6 2 3 2 3" xfId="5697"/>
    <cellStyle name="Normal 6 2 3 2 4" xfId="5698"/>
    <cellStyle name="Normal 6 2 3 2 5" xfId="5699"/>
    <cellStyle name="Normal 6 2 3 2 6" xfId="5700"/>
    <cellStyle name="Normal 6 2 3 3" xfId="5701"/>
    <cellStyle name="Normal 6 2 3 4" xfId="5702"/>
    <cellStyle name="Normal 6 2 3 5" xfId="5703"/>
    <cellStyle name="Normal 6 2 3 6" xfId="5704"/>
    <cellStyle name="Normal 6 2 3 7" xfId="5705"/>
    <cellStyle name="Normal 6 2 4" xfId="5706"/>
    <cellStyle name="Normal 6 2 4 2" xfId="5707"/>
    <cellStyle name="Normal 6 2 4 3" xfId="5708"/>
    <cellStyle name="Normal 6 2 4 4" xfId="5709"/>
    <cellStyle name="Normal 6 2 4 5" xfId="5710"/>
    <cellStyle name="Normal 6 2 4 6" xfId="5711"/>
    <cellStyle name="Normal 6 2 5" xfId="5712"/>
    <cellStyle name="Normal 6 2 6" xfId="5713"/>
    <cellStyle name="Normal 6 2 7" xfId="5714"/>
    <cellStyle name="Normal 6 2 8" xfId="5715"/>
    <cellStyle name="Normal 6 2 9" xfId="5716"/>
    <cellStyle name="Normal 6 3" xfId="357"/>
    <cellStyle name="Normal 6 3 2" xfId="5717"/>
    <cellStyle name="Normal 6 3 2 2" xfId="5718"/>
    <cellStyle name="Normal 6 3 2 2 2" xfId="5719"/>
    <cellStyle name="Normal 6 3 2 2 2 2" xfId="5720"/>
    <cellStyle name="Normal 6 3 2 2 2 3" xfId="5721"/>
    <cellStyle name="Normal 6 3 2 2 2 4" xfId="5722"/>
    <cellStyle name="Normal 6 3 2 2 2 5" xfId="5723"/>
    <cellStyle name="Normal 6 3 2 2 2 6" xfId="5724"/>
    <cellStyle name="Normal 6 3 2 2 3" xfId="5725"/>
    <cellStyle name="Normal 6 3 2 2 4" xfId="5726"/>
    <cellStyle name="Normal 6 3 2 2 5" xfId="5727"/>
    <cellStyle name="Normal 6 3 2 2 6" xfId="5728"/>
    <cellStyle name="Normal 6 3 2 2 7" xfId="5729"/>
    <cellStyle name="Normal 6 3 2 3" xfId="5730"/>
    <cellStyle name="Normal 6 3 2 3 2" xfId="5731"/>
    <cellStyle name="Normal 6 3 2 3 3" xfId="5732"/>
    <cellStyle name="Normal 6 3 2 3 4" xfId="5733"/>
    <cellStyle name="Normal 6 3 2 3 5" xfId="5734"/>
    <cellStyle name="Normal 6 3 2 3 6" xfId="5735"/>
    <cellStyle name="Normal 6 3 2 4" xfId="5736"/>
    <cellStyle name="Normal 6 3 2 5" xfId="5737"/>
    <cellStyle name="Normal 6 3 2 6" xfId="5738"/>
    <cellStyle name="Normal 6 3 2 7" xfId="5739"/>
    <cellStyle name="Normal 6 3 2 8" xfId="5740"/>
    <cellStyle name="Normal 6 3 3" xfId="5741"/>
    <cellStyle name="Normal 6 3 3 2" xfId="5742"/>
    <cellStyle name="Normal 6 3 3 2 2" xfId="5743"/>
    <cellStyle name="Normal 6 3 3 2 3" xfId="5744"/>
    <cellStyle name="Normal 6 3 3 2 4" xfId="5745"/>
    <cellStyle name="Normal 6 3 3 2 5" xfId="5746"/>
    <cellStyle name="Normal 6 3 3 2 6" xfId="5747"/>
    <cellStyle name="Normal 6 3 3 3" xfId="5748"/>
    <cellStyle name="Normal 6 3 3 4" xfId="5749"/>
    <cellStyle name="Normal 6 3 3 5" xfId="5750"/>
    <cellStyle name="Normal 6 3 3 6" xfId="5751"/>
    <cellStyle name="Normal 6 3 3 7" xfId="5752"/>
    <cellStyle name="Normal 6 3 4" xfId="5753"/>
    <cellStyle name="Normal 6 3 4 2" xfId="5754"/>
    <cellStyle name="Normal 6 3 4 3" xfId="5755"/>
    <cellStyle name="Normal 6 3 4 4" xfId="5756"/>
    <cellStyle name="Normal 6 3 4 5" xfId="5757"/>
    <cellStyle name="Normal 6 3 4 6" xfId="5758"/>
    <cellStyle name="Normal 6 3 5" xfId="5759"/>
    <cellStyle name="Normal 6 3 6" xfId="5760"/>
    <cellStyle name="Normal 6 3 7" xfId="5761"/>
    <cellStyle name="Normal 6 3 8" xfId="5762"/>
    <cellStyle name="Normal 6 3 9" xfId="5763"/>
    <cellStyle name="Normal 6 4" xfId="358"/>
    <cellStyle name="Normal 6 4 2" xfId="5764"/>
    <cellStyle name="Normal 6 4 2 2" xfId="5765"/>
    <cellStyle name="Normal 6 4 2 2 2" xfId="5766"/>
    <cellStyle name="Normal 6 4 2 2 2 2" xfId="5767"/>
    <cellStyle name="Normal 6 4 2 2 2 3" xfId="5768"/>
    <cellStyle name="Normal 6 4 2 2 2 4" xfId="5769"/>
    <cellStyle name="Normal 6 4 2 2 2 5" xfId="5770"/>
    <cellStyle name="Normal 6 4 2 2 2 6" xfId="5771"/>
    <cellStyle name="Normal 6 4 2 2 3" xfId="5772"/>
    <cellStyle name="Normal 6 4 2 2 4" xfId="5773"/>
    <cellStyle name="Normal 6 4 2 2 5" xfId="5774"/>
    <cellStyle name="Normal 6 4 2 2 6" xfId="5775"/>
    <cellStyle name="Normal 6 4 2 2 7" xfId="5776"/>
    <cellStyle name="Normal 6 4 2 3" xfId="5777"/>
    <cellStyle name="Normal 6 4 2 3 2" xfId="5778"/>
    <cellStyle name="Normal 6 4 2 3 3" xfId="5779"/>
    <cellStyle name="Normal 6 4 2 3 4" xfId="5780"/>
    <cellStyle name="Normal 6 4 2 3 5" xfId="5781"/>
    <cellStyle name="Normal 6 4 2 3 6" xfId="5782"/>
    <cellStyle name="Normal 6 4 2 4" xfId="5783"/>
    <cellStyle name="Normal 6 4 2 5" xfId="5784"/>
    <cellStyle name="Normal 6 4 2 6" xfId="5785"/>
    <cellStyle name="Normal 6 4 2 7" xfId="5786"/>
    <cellStyle name="Normal 6 4 2 8" xfId="5787"/>
    <cellStyle name="Normal 6 4 3" xfId="5788"/>
    <cellStyle name="Normal 6 4 3 2" xfId="5789"/>
    <cellStyle name="Normal 6 4 3 2 2" xfId="5790"/>
    <cellStyle name="Normal 6 4 3 2 3" xfId="5791"/>
    <cellStyle name="Normal 6 4 3 2 4" xfId="5792"/>
    <cellStyle name="Normal 6 4 3 2 5" xfId="5793"/>
    <cellStyle name="Normal 6 4 3 2 6" xfId="5794"/>
    <cellStyle name="Normal 6 4 3 3" xfId="5795"/>
    <cellStyle name="Normal 6 4 3 4" xfId="5796"/>
    <cellStyle name="Normal 6 4 3 5" xfId="5797"/>
    <cellStyle name="Normal 6 4 3 6" xfId="5798"/>
    <cellStyle name="Normal 6 4 3 7" xfId="5799"/>
    <cellStyle name="Normal 6 4 4" xfId="5800"/>
    <cellStyle name="Normal 6 4 4 2" xfId="5801"/>
    <cellStyle name="Normal 6 4 4 3" xfId="5802"/>
    <cellStyle name="Normal 6 4 4 4" xfId="5803"/>
    <cellStyle name="Normal 6 4 4 5" xfId="5804"/>
    <cellStyle name="Normal 6 4 4 6" xfId="5805"/>
    <cellStyle name="Normal 6 4 5" xfId="5806"/>
    <cellStyle name="Normal 6 4 6" xfId="5807"/>
    <cellStyle name="Normal 6 4 7" xfId="5808"/>
    <cellStyle name="Normal 6 4 8" xfId="5809"/>
    <cellStyle name="Normal 6 4 9" xfId="5810"/>
    <cellStyle name="Normal 6 5" xfId="359"/>
    <cellStyle name="Normal 6 5 2" xfId="5811"/>
    <cellStyle name="Normal 6 6" xfId="360"/>
    <cellStyle name="Normal 6 6 2" xfId="5812"/>
    <cellStyle name="Normal 6 7" xfId="547"/>
    <cellStyle name="Normal 6 7 2" xfId="5813"/>
    <cellStyle name="Normal 6 8" xfId="5814"/>
    <cellStyle name="Normal 6 9" xfId="5815"/>
    <cellStyle name="Normal 60" xfId="361"/>
    <cellStyle name="Normal 60 2" xfId="5816"/>
    <cellStyle name="Normal 60 2 2" xfId="5817"/>
    <cellStyle name="Normal 60 2 3" xfId="5818"/>
    <cellStyle name="Normal 60 2 4" xfId="5819"/>
    <cellStyle name="Normal 60 2 5" xfId="5820"/>
    <cellStyle name="Normal 60 2 6" xfId="5821"/>
    <cellStyle name="Normal 60 3" xfId="5822"/>
    <cellStyle name="Normal 60 4" xfId="5823"/>
    <cellStyle name="Normal 60 5" xfId="5824"/>
    <cellStyle name="Normal 60 6" xfId="5825"/>
    <cellStyle name="Normal 60 7" xfId="5826"/>
    <cellStyle name="Normal 60 8" xfId="5827"/>
    <cellStyle name="Normal 61" xfId="362"/>
    <cellStyle name="Normal 61 2" xfId="5828"/>
    <cellStyle name="Normal 61 2 2" xfId="5829"/>
    <cellStyle name="Normal 61 2 3" xfId="5830"/>
    <cellStyle name="Normal 61 2 4" xfId="5831"/>
    <cellStyle name="Normal 61 2 5" xfId="5832"/>
    <cellStyle name="Normal 61 2 6" xfId="5833"/>
    <cellStyle name="Normal 61 3" xfId="5834"/>
    <cellStyle name="Normal 61 4" xfId="5835"/>
    <cellStyle name="Normal 61 5" xfId="5836"/>
    <cellStyle name="Normal 61 6" xfId="5837"/>
    <cellStyle name="Normal 61 7" xfId="5838"/>
    <cellStyle name="Normal 61 8" xfId="5839"/>
    <cellStyle name="Normal 62" xfId="363"/>
    <cellStyle name="Normal 62 2" xfId="5840"/>
    <cellStyle name="Normal 62 2 2" xfId="5841"/>
    <cellStyle name="Normal 62 2 3" xfId="5842"/>
    <cellStyle name="Normal 62 2 4" xfId="5843"/>
    <cellStyle name="Normal 62 2 5" xfId="5844"/>
    <cellStyle name="Normal 62 2 6" xfId="5845"/>
    <cellStyle name="Normal 62 3" xfId="5846"/>
    <cellStyle name="Normal 62 4" xfId="5847"/>
    <cellStyle name="Normal 62 5" xfId="5848"/>
    <cellStyle name="Normal 62 6" xfId="5849"/>
    <cellStyle name="Normal 62 7" xfId="5850"/>
    <cellStyle name="Normal 62 8" xfId="5851"/>
    <cellStyle name="Normal 63" xfId="364"/>
    <cellStyle name="Normal 63 2" xfId="517"/>
    <cellStyle name="Normal 63 2 2" xfId="5852"/>
    <cellStyle name="Normal 63 2 3" xfId="5853"/>
    <cellStyle name="Normal 63 2 4" xfId="5854"/>
    <cellStyle name="Normal 63 2 5" xfId="5855"/>
    <cellStyle name="Normal 63 2 6" xfId="5856"/>
    <cellStyle name="Normal 63 2 7" xfId="5857"/>
    <cellStyle name="Normal 63 3" xfId="5858"/>
    <cellStyle name="Normal 63 4" xfId="5859"/>
    <cellStyle name="Normal 63 5" xfId="5860"/>
    <cellStyle name="Normal 63 6" xfId="5861"/>
    <cellStyle name="Normal 63 7" xfId="5862"/>
    <cellStyle name="Normal 63 8" xfId="5863"/>
    <cellStyle name="Normal 64" xfId="365"/>
    <cellStyle name="Normal 64 2" xfId="366"/>
    <cellStyle name="Normal 64 2 2" xfId="5864"/>
    <cellStyle name="Normal 64 2 3" xfId="5865"/>
    <cellStyle name="Normal 64 2 4" xfId="5866"/>
    <cellStyle name="Normal 64 2 5" xfId="5867"/>
    <cellStyle name="Normal 64 2 6" xfId="5868"/>
    <cellStyle name="Normal 64 2 7" xfId="5869"/>
    <cellStyle name="Normal 64 3" xfId="5870"/>
    <cellStyle name="Normal 64 4" xfId="5871"/>
    <cellStyle name="Normal 64 5" xfId="5872"/>
    <cellStyle name="Normal 64 6" xfId="5873"/>
    <cellStyle name="Normal 64 7" xfId="5874"/>
    <cellStyle name="Normal 64 8" xfId="5875"/>
    <cellStyle name="Normal 65" xfId="518"/>
    <cellStyle name="Normal 65 2" xfId="5876"/>
    <cellStyle name="Normal 65 2 2" xfId="5877"/>
    <cellStyle name="Normal 65 2 3" xfId="5878"/>
    <cellStyle name="Normal 65 2 4" xfId="5879"/>
    <cellStyle name="Normal 65 2 5" xfId="5880"/>
    <cellStyle name="Normal 65 2 6" xfId="5881"/>
    <cellStyle name="Normal 65 3" xfId="5882"/>
    <cellStyle name="Normal 65 4" xfId="5883"/>
    <cellStyle name="Normal 65 5" xfId="5884"/>
    <cellStyle name="Normal 65 6" xfId="5885"/>
    <cellStyle name="Normal 65 7" xfId="5886"/>
    <cellStyle name="Normal 66" xfId="519"/>
    <cellStyle name="Normal 66 2" xfId="5887"/>
    <cellStyle name="Normal 66 2 2" xfId="5888"/>
    <cellStyle name="Normal 66 2 3" xfId="5889"/>
    <cellStyle name="Normal 66 2 4" xfId="5890"/>
    <cellStyle name="Normal 66 2 5" xfId="5891"/>
    <cellStyle name="Normal 66 2 6" xfId="5892"/>
    <cellStyle name="Normal 66 3" xfId="5893"/>
    <cellStyle name="Normal 66 4" xfId="5894"/>
    <cellStyle name="Normal 66 5" xfId="5895"/>
    <cellStyle name="Normal 66 6" xfId="5896"/>
    <cellStyle name="Normal 66 7" xfId="5897"/>
    <cellStyle name="Normal 66 8" xfId="5898"/>
    <cellStyle name="Normal 67" xfId="520"/>
    <cellStyle name="Normal 67 2" xfId="5899"/>
    <cellStyle name="Normal 67 2 2" xfId="5900"/>
    <cellStyle name="Normal 67 2 3" xfId="5901"/>
    <cellStyle name="Normal 67 2 4" xfId="5902"/>
    <cellStyle name="Normal 67 2 5" xfId="5903"/>
    <cellStyle name="Normal 67 2 6" xfId="5904"/>
    <cellStyle name="Normal 67 3" xfId="5905"/>
    <cellStyle name="Normal 67 4" xfId="5906"/>
    <cellStyle name="Normal 67 5" xfId="5907"/>
    <cellStyle name="Normal 67 6" xfId="5908"/>
    <cellStyle name="Normal 67 7" xfId="5909"/>
    <cellStyle name="Normal 67 8" xfId="5910"/>
    <cellStyle name="Normal 68" xfId="521"/>
    <cellStyle name="Normal 68 2" xfId="5911"/>
    <cellStyle name="Normal 68 2 2" xfId="5912"/>
    <cellStyle name="Normal 68 2 3" xfId="5913"/>
    <cellStyle name="Normal 68 2 4" xfId="5914"/>
    <cellStyle name="Normal 68 2 5" xfId="5915"/>
    <cellStyle name="Normal 68 2 6" xfId="5916"/>
    <cellStyle name="Normal 68 3" xfId="5917"/>
    <cellStyle name="Normal 68 4" xfId="5918"/>
    <cellStyle name="Normal 68 5" xfId="5919"/>
    <cellStyle name="Normal 68 6" xfId="5920"/>
    <cellStyle name="Normal 68 7" xfId="5921"/>
    <cellStyle name="Normal 68 8" xfId="5922"/>
    <cellStyle name="Normal 69" xfId="522"/>
    <cellStyle name="Normal 69 2" xfId="5923"/>
    <cellStyle name="Normal 69 2 2" xfId="5924"/>
    <cellStyle name="Normal 69 2 3" xfId="5925"/>
    <cellStyle name="Normal 69 2 4" xfId="5926"/>
    <cellStyle name="Normal 69 2 5" xfId="5927"/>
    <cellStyle name="Normal 69 2 6" xfId="5928"/>
    <cellStyle name="Normal 69 3" xfId="5929"/>
    <cellStyle name="Normal 69 4" xfId="5930"/>
    <cellStyle name="Normal 69 5" xfId="5931"/>
    <cellStyle name="Normal 69 6" xfId="5932"/>
    <cellStyle name="Normal 69 7" xfId="5933"/>
    <cellStyle name="Normal 69 8" xfId="5934"/>
    <cellStyle name="Normal 7" xfId="367"/>
    <cellStyle name="Normal 7 2" xfId="368"/>
    <cellStyle name="Normal 7 2 10" xfId="5935"/>
    <cellStyle name="Normal 7 2 2" xfId="5936"/>
    <cellStyle name="Normal 7 2 2 2" xfId="5937"/>
    <cellStyle name="Normal 7 2 2 2 2" xfId="5938"/>
    <cellStyle name="Normal 7 2 2 2 2 2" xfId="5939"/>
    <cellStyle name="Normal 7 2 2 2 2 3" xfId="5940"/>
    <cellStyle name="Normal 7 2 2 2 2 4" xfId="5941"/>
    <cellStyle name="Normal 7 2 2 2 2 5" xfId="5942"/>
    <cellStyle name="Normal 7 2 2 2 2 6" xfId="5943"/>
    <cellStyle name="Normal 7 2 2 2 3" xfId="5944"/>
    <cellStyle name="Normal 7 2 2 2 4" xfId="5945"/>
    <cellStyle name="Normal 7 2 2 2 5" xfId="5946"/>
    <cellStyle name="Normal 7 2 2 2 6" xfId="5947"/>
    <cellStyle name="Normal 7 2 2 2 7" xfId="5948"/>
    <cellStyle name="Normal 7 2 2 3" xfId="5949"/>
    <cellStyle name="Normal 7 2 2 3 2" xfId="5950"/>
    <cellStyle name="Normal 7 2 2 3 3" xfId="5951"/>
    <cellStyle name="Normal 7 2 2 3 4" xfId="5952"/>
    <cellStyle name="Normal 7 2 2 3 5" xfId="5953"/>
    <cellStyle name="Normal 7 2 2 3 6" xfId="5954"/>
    <cellStyle name="Normal 7 2 2 4" xfId="5955"/>
    <cellStyle name="Normal 7 2 2 5" xfId="5956"/>
    <cellStyle name="Normal 7 2 2 6" xfId="5957"/>
    <cellStyle name="Normal 7 2 2 7" xfId="5958"/>
    <cellStyle name="Normal 7 2 2 8" xfId="5959"/>
    <cellStyle name="Normal 7 2 3" xfId="5960"/>
    <cellStyle name="Normal 7 2 3 2" xfId="5961"/>
    <cellStyle name="Normal 7 2 3 2 2" xfId="5962"/>
    <cellStyle name="Normal 7 2 3 2 3" xfId="5963"/>
    <cellStyle name="Normal 7 2 3 2 4" xfId="5964"/>
    <cellStyle name="Normal 7 2 3 2 5" xfId="5965"/>
    <cellStyle name="Normal 7 2 3 2 6" xfId="5966"/>
    <cellStyle name="Normal 7 2 3 3" xfId="5967"/>
    <cellStyle name="Normal 7 2 3 4" xfId="5968"/>
    <cellStyle name="Normal 7 2 3 5" xfId="5969"/>
    <cellStyle name="Normal 7 2 3 6" xfId="5970"/>
    <cellStyle name="Normal 7 2 3 7" xfId="5971"/>
    <cellStyle name="Normal 7 2 4" xfId="5972"/>
    <cellStyle name="Normal 7 2 4 2" xfId="5973"/>
    <cellStyle name="Normal 7 2 4 3" xfId="5974"/>
    <cellStyle name="Normal 7 2 4 4" xfId="5975"/>
    <cellStyle name="Normal 7 2 4 5" xfId="5976"/>
    <cellStyle name="Normal 7 2 4 6" xfId="5977"/>
    <cellStyle name="Normal 7 2 5" xfId="5978"/>
    <cellStyle name="Normal 7 2 6" xfId="5979"/>
    <cellStyle name="Normal 7 2 7" xfId="5980"/>
    <cellStyle name="Normal 7 2 8" xfId="5981"/>
    <cellStyle name="Normal 7 2 9" xfId="5982"/>
    <cellStyle name="Normal 7 3" xfId="369"/>
    <cellStyle name="Normal 7 3 2" xfId="5983"/>
    <cellStyle name="Normal 7 3 2 2" xfId="5984"/>
    <cellStyle name="Normal 7 3 2 2 2" xfId="5985"/>
    <cellStyle name="Normal 7 3 2 2 2 2" xfId="5986"/>
    <cellStyle name="Normal 7 3 2 2 2 3" xfId="5987"/>
    <cellStyle name="Normal 7 3 2 2 2 4" xfId="5988"/>
    <cellStyle name="Normal 7 3 2 2 2 5" xfId="5989"/>
    <cellStyle name="Normal 7 3 2 2 2 6" xfId="5990"/>
    <cellStyle name="Normal 7 3 2 2 3" xfId="5991"/>
    <cellStyle name="Normal 7 3 2 2 4" xfId="5992"/>
    <cellStyle name="Normal 7 3 2 2 5" xfId="5993"/>
    <cellStyle name="Normal 7 3 2 2 6" xfId="5994"/>
    <cellStyle name="Normal 7 3 2 2 7" xfId="5995"/>
    <cellStyle name="Normal 7 3 2 3" xfId="5996"/>
    <cellStyle name="Normal 7 3 2 3 2" xfId="5997"/>
    <cellStyle name="Normal 7 3 2 3 3" xfId="5998"/>
    <cellStyle name="Normal 7 3 2 3 4" xfId="5999"/>
    <cellStyle name="Normal 7 3 2 3 5" xfId="6000"/>
    <cellStyle name="Normal 7 3 2 3 6" xfId="6001"/>
    <cellStyle name="Normal 7 3 2 4" xfId="6002"/>
    <cellStyle name="Normal 7 3 2 5" xfId="6003"/>
    <cellStyle name="Normal 7 3 2 6" xfId="6004"/>
    <cellStyle name="Normal 7 3 2 7" xfId="6005"/>
    <cellStyle name="Normal 7 3 2 8" xfId="6006"/>
    <cellStyle name="Normal 7 3 3" xfId="6007"/>
    <cellStyle name="Normal 7 3 3 2" xfId="6008"/>
    <cellStyle name="Normal 7 3 3 2 2" xfId="6009"/>
    <cellStyle name="Normal 7 3 3 2 3" xfId="6010"/>
    <cellStyle name="Normal 7 3 3 2 4" xfId="6011"/>
    <cellStyle name="Normal 7 3 3 2 5" xfId="6012"/>
    <cellStyle name="Normal 7 3 3 2 6" xfId="6013"/>
    <cellStyle name="Normal 7 3 3 3" xfId="6014"/>
    <cellStyle name="Normal 7 3 3 4" xfId="6015"/>
    <cellStyle name="Normal 7 3 3 5" xfId="6016"/>
    <cellStyle name="Normal 7 3 3 6" xfId="6017"/>
    <cellStyle name="Normal 7 3 3 7" xfId="6018"/>
    <cellStyle name="Normal 7 3 4" xfId="6019"/>
    <cellStyle name="Normal 7 3 4 2" xfId="6020"/>
    <cellStyle name="Normal 7 3 4 3" xfId="6021"/>
    <cellStyle name="Normal 7 3 4 4" xfId="6022"/>
    <cellStyle name="Normal 7 3 4 5" xfId="6023"/>
    <cellStyle name="Normal 7 3 4 6" xfId="6024"/>
    <cellStyle name="Normal 7 3 5" xfId="6025"/>
    <cellStyle name="Normal 7 3 6" xfId="6026"/>
    <cellStyle name="Normal 7 3 7" xfId="6027"/>
    <cellStyle name="Normal 7 3 8" xfId="6028"/>
    <cellStyle name="Normal 7 3 9" xfId="6029"/>
    <cellStyle name="Normal 7 4" xfId="370"/>
    <cellStyle name="Normal 7 4 2" xfId="6030"/>
    <cellStyle name="Normal 7 4 2 2" xfId="6031"/>
    <cellStyle name="Normal 7 4 2 2 2" xfId="6032"/>
    <cellStyle name="Normal 7 4 2 2 2 2" xfId="6033"/>
    <cellStyle name="Normal 7 4 2 2 2 3" xfId="6034"/>
    <cellStyle name="Normal 7 4 2 2 2 4" xfId="6035"/>
    <cellStyle name="Normal 7 4 2 2 2 5" xfId="6036"/>
    <cellStyle name="Normal 7 4 2 2 2 6" xfId="6037"/>
    <cellStyle name="Normal 7 4 2 2 3" xfId="6038"/>
    <cellStyle name="Normal 7 4 2 2 4" xfId="6039"/>
    <cellStyle name="Normal 7 4 2 2 5" xfId="6040"/>
    <cellStyle name="Normal 7 4 2 2 6" xfId="6041"/>
    <cellStyle name="Normal 7 4 2 2 7" xfId="6042"/>
    <cellStyle name="Normal 7 4 2 3" xfId="6043"/>
    <cellStyle name="Normal 7 4 2 3 2" xfId="6044"/>
    <cellStyle name="Normal 7 4 2 3 3" xfId="6045"/>
    <cellStyle name="Normal 7 4 2 3 4" xfId="6046"/>
    <cellStyle name="Normal 7 4 2 3 5" xfId="6047"/>
    <cellStyle name="Normal 7 4 2 3 6" xfId="6048"/>
    <cellStyle name="Normal 7 4 2 4" xfId="6049"/>
    <cellStyle name="Normal 7 4 2 5" xfId="6050"/>
    <cellStyle name="Normal 7 4 2 6" xfId="6051"/>
    <cellStyle name="Normal 7 4 2 7" xfId="6052"/>
    <cellStyle name="Normal 7 4 2 8" xfId="6053"/>
    <cellStyle name="Normal 7 4 3" xfId="6054"/>
    <cellStyle name="Normal 7 4 3 2" xfId="6055"/>
    <cellStyle name="Normal 7 4 3 2 2" xfId="6056"/>
    <cellStyle name="Normal 7 4 3 2 3" xfId="6057"/>
    <cellStyle name="Normal 7 4 3 2 4" xfId="6058"/>
    <cellStyle name="Normal 7 4 3 2 5" xfId="6059"/>
    <cellStyle name="Normal 7 4 3 2 6" xfId="6060"/>
    <cellStyle name="Normal 7 4 3 3" xfId="6061"/>
    <cellStyle name="Normal 7 4 3 4" xfId="6062"/>
    <cellStyle name="Normal 7 4 3 5" xfId="6063"/>
    <cellStyle name="Normal 7 4 3 6" xfId="6064"/>
    <cellStyle name="Normal 7 4 3 7" xfId="6065"/>
    <cellStyle name="Normal 7 4 4" xfId="6066"/>
    <cellStyle name="Normal 7 4 4 2" xfId="6067"/>
    <cellStyle name="Normal 7 4 4 3" xfId="6068"/>
    <cellStyle name="Normal 7 4 4 4" xfId="6069"/>
    <cellStyle name="Normal 7 4 4 5" xfId="6070"/>
    <cellStyle name="Normal 7 4 4 6" xfId="6071"/>
    <cellStyle name="Normal 7 4 5" xfId="6072"/>
    <cellStyle name="Normal 7 4 6" xfId="6073"/>
    <cellStyle name="Normal 7 4 7" xfId="6074"/>
    <cellStyle name="Normal 7 4 8" xfId="6075"/>
    <cellStyle name="Normal 7 4 9" xfId="6076"/>
    <cellStyle name="Normal 7 5" xfId="371"/>
    <cellStyle name="Normal 7 5 2" xfId="6077"/>
    <cellStyle name="Normal 7 6" xfId="548"/>
    <cellStyle name="Normal 7 6 2" xfId="6078"/>
    <cellStyle name="Normal 7 7" xfId="6079"/>
    <cellStyle name="Normal 7 8" xfId="6080"/>
    <cellStyle name="Normal 7 9" xfId="6081"/>
    <cellStyle name="Normal 70" xfId="523"/>
    <cellStyle name="Normal 70 2" xfId="6082"/>
    <cellStyle name="Normal 70 2 2" xfId="6083"/>
    <cellStyle name="Normal 70 2 3" xfId="6084"/>
    <cellStyle name="Normal 70 2 4" xfId="6085"/>
    <cellStyle name="Normal 70 2 5" xfId="6086"/>
    <cellStyle name="Normal 70 2 6" xfId="6087"/>
    <cellStyle name="Normal 70 3" xfId="6088"/>
    <cellStyle name="Normal 70 4" xfId="6089"/>
    <cellStyle name="Normal 70 5" xfId="6090"/>
    <cellStyle name="Normal 70 6" xfId="6091"/>
    <cellStyle name="Normal 70 7" xfId="6092"/>
    <cellStyle name="Normal 70 8" xfId="6093"/>
    <cellStyle name="Normal 71" xfId="524"/>
    <cellStyle name="Normal 71 2" xfId="6094"/>
    <cellStyle name="Normal 71 2 2" xfId="6095"/>
    <cellStyle name="Normal 71 2 3" xfId="6096"/>
    <cellStyle name="Normal 71 2 4" xfId="6097"/>
    <cellStyle name="Normal 71 2 5" xfId="6098"/>
    <cellStyle name="Normal 71 2 6" xfId="6099"/>
    <cellStyle name="Normal 71 3" xfId="6100"/>
    <cellStyle name="Normal 71 4" xfId="6101"/>
    <cellStyle name="Normal 71 5" xfId="6102"/>
    <cellStyle name="Normal 71 6" xfId="6103"/>
    <cellStyle name="Normal 71 7" xfId="6104"/>
    <cellStyle name="Normal 71 8" xfId="6105"/>
    <cellStyle name="Normal 72" xfId="6106"/>
    <cellStyle name="Normal 72 2" xfId="6107"/>
    <cellStyle name="Normal 72 2 2" xfId="6108"/>
    <cellStyle name="Normal 72 2 3" xfId="6109"/>
    <cellStyle name="Normal 72 2 4" xfId="6110"/>
    <cellStyle name="Normal 72 2 5" xfId="6111"/>
    <cellStyle name="Normal 72 2 6" xfId="6112"/>
    <cellStyle name="Normal 72 3" xfId="6113"/>
    <cellStyle name="Normal 72 4" xfId="6114"/>
    <cellStyle name="Normal 72 5" xfId="6115"/>
    <cellStyle name="Normal 72 6" xfId="6116"/>
    <cellStyle name="Normal 72 7" xfId="6117"/>
    <cellStyle name="Normal 73" xfId="6118"/>
    <cellStyle name="Normal 73 2" xfId="6119"/>
    <cellStyle name="Normal 73 2 2" xfId="6120"/>
    <cellStyle name="Normal 73 2 3" xfId="6121"/>
    <cellStyle name="Normal 73 2 4" xfId="6122"/>
    <cellStyle name="Normal 73 2 5" xfId="6123"/>
    <cellStyle name="Normal 73 2 6" xfId="6124"/>
    <cellStyle name="Normal 73 3" xfId="6125"/>
    <cellStyle name="Normal 73 4" xfId="6126"/>
    <cellStyle name="Normal 73 5" xfId="6127"/>
    <cellStyle name="Normal 73 6" xfId="6128"/>
    <cellStyle name="Normal 73 7" xfId="6129"/>
    <cellStyle name="Normal 74" xfId="6130"/>
    <cellStyle name="Normal 74 2" xfId="6131"/>
    <cellStyle name="Normal 74 2 2" xfId="6132"/>
    <cellStyle name="Normal 74 2 3" xfId="6133"/>
    <cellStyle name="Normal 74 2 4" xfId="6134"/>
    <cellStyle name="Normal 74 2 5" xfId="6135"/>
    <cellStyle name="Normal 74 2 6" xfId="6136"/>
    <cellStyle name="Normal 74 3" xfId="6137"/>
    <cellStyle name="Normal 74 4" xfId="6138"/>
    <cellStyle name="Normal 74 5" xfId="6139"/>
    <cellStyle name="Normal 74 6" xfId="6140"/>
    <cellStyle name="Normal 74 7" xfId="6141"/>
    <cellStyle name="Normal 75" xfId="6142"/>
    <cellStyle name="Normal 75 2" xfId="6143"/>
    <cellStyle name="Normal 75 2 2" xfId="6144"/>
    <cellStyle name="Normal 75 2 3" xfId="6145"/>
    <cellStyle name="Normal 75 2 4" xfId="6146"/>
    <cellStyle name="Normal 75 2 5" xfId="6147"/>
    <cellStyle name="Normal 75 2 6" xfId="6148"/>
    <cellStyle name="Normal 75 3" xfId="6149"/>
    <cellStyle name="Normal 75 4" xfId="6150"/>
    <cellStyle name="Normal 75 5" xfId="6151"/>
    <cellStyle name="Normal 75 6" xfId="6152"/>
    <cellStyle name="Normal 75 7" xfId="6153"/>
    <cellStyle name="Normal 76" xfId="6154"/>
    <cellStyle name="Normal 76 2" xfId="6155"/>
    <cellStyle name="Normal 76 2 2" xfId="6156"/>
    <cellStyle name="Normal 76 2 3" xfId="6157"/>
    <cellStyle name="Normal 76 2 4" xfId="6158"/>
    <cellStyle name="Normal 76 2 5" xfId="6159"/>
    <cellStyle name="Normal 76 2 6" xfId="6160"/>
    <cellStyle name="Normal 76 3" xfId="6161"/>
    <cellStyle name="Normal 76 4" xfId="6162"/>
    <cellStyle name="Normal 76 5" xfId="6163"/>
    <cellStyle name="Normal 76 6" xfId="6164"/>
    <cellStyle name="Normal 76 7" xfId="6165"/>
    <cellStyle name="Normal 77" xfId="6166"/>
    <cellStyle name="Normal 77 2" xfId="6167"/>
    <cellStyle name="Normal 77 2 2" xfId="6168"/>
    <cellStyle name="Normal 77 2 3" xfId="6169"/>
    <cellStyle name="Normal 77 2 4" xfId="6170"/>
    <cellStyle name="Normal 77 2 5" xfId="6171"/>
    <cellStyle name="Normal 77 2 6" xfId="6172"/>
    <cellStyle name="Normal 77 3" xfId="6173"/>
    <cellStyle name="Normal 77 4" xfId="6174"/>
    <cellStyle name="Normal 77 5" xfId="6175"/>
    <cellStyle name="Normal 77 6" xfId="6176"/>
    <cellStyle name="Normal 77 7" xfId="6177"/>
    <cellStyle name="Normal 78" xfId="6178"/>
    <cellStyle name="Normal 78 2" xfId="6179"/>
    <cellStyle name="Normal 78 2 2" xfId="6180"/>
    <cellStyle name="Normal 78 2 3" xfId="6181"/>
    <cellStyle name="Normal 78 2 4" xfId="6182"/>
    <cellStyle name="Normal 78 2 5" xfId="6183"/>
    <cellStyle name="Normal 78 2 6" xfId="6184"/>
    <cellStyle name="Normal 78 3" xfId="6185"/>
    <cellStyle name="Normal 78 4" xfId="6186"/>
    <cellStyle name="Normal 78 5" xfId="6187"/>
    <cellStyle name="Normal 78 6" xfId="6188"/>
    <cellStyle name="Normal 78 7" xfId="6189"/>
    <cellStyle name="Normal 79" xfId="6190"/>
    <cellStyle name="Normal 79 2" xfId="6191"/>
    <cellStyle name="Normal 79 2 2" xfId="6192"/>
    <cellStyle name="Normal 79 2 3" xfId="6193"/>
    <cellStyle name="Normal 79 2 4" xfId="6194"/>
    <cellStyle name="Normal 79 2 5" xfId="6195"/>
    <cellStyle name="Normal 79 2 6" xfId="6196"/>
    <cellStyle name="Normal 79 3" xfId="6197"/>
    <cellStyle name="Normal 79 4" xfId="6198"/>
    <cellStyle name="Normal 79 5" xfId="6199"/>
    <cellStyle name="Normal 79 6" xfId="6200"/>
    <cellStyle name="Normal 79 7" xfId="6201"/>
    <cellStyle name="Normal 8" xfId="372"/>
    <cellStyle name="Normal 8 10" xfId="6202"/>
    <cellStyle name="Normal 8 11" xfId="6203"/>
    <cellStyle name="Normal 8 12" xfId="6204"/>
    <cellStyle name="Normal 8 2" xfId="373"/>
    <cellStyle name="Normal 8 2 10" xfId="6205"/>
    <cellStyle name="Normal 8 2 2" xfId="525"/>
    <cellStyle name="Normal 8 2 2 2" xfId="6206"/>
    <cellStyle name="Normal 8 2 2 2 2" xfId="6207"/>
    <cellStyle name="Normal 8 2 2 2 2 2" xfId="6208"/>
    <cellStyle name="Normal 8 2 2 2 2 3" xfId="6209"/>
    <cellStyle name="Normal 8 2 2 2 2 4" xfId="6210"/>
    <cellStyle name="Normal 8 2 2 2 2 5" xfId="6211"/>
    <cellStyle name="Normal 8 2 2 2 2 6" xfId="6212"/>
    <cellStyle name="Normal 8 2 2 2 3" xfId="6213"/>
    <cellStyle name="Normal 8 2 2 2 4" xfId="6214"/>
    <cellStyle name="Normal 8 2 2 2 5" xfId="6215"/>
    <cellStyle name="Normal 8 2 2 2 6" xfId="6216"/>
    <cellStyle name="Normal 8 2 2 2 7" xfId="6217"/>
    <cellStyle name="Normal 8 2 2 3" xfId="6218"/>
    <cellStyle name="Normal 8 2 2 3 2" xfId="6219"/>
    <cellStyle name="Normal 8 2 2 3 3" xfId="6220"/>
    <cellStyle name="Normal 8 2 2 3 4" xfId="6221"/>
    <cellStyle name="Normal 8 2 2 3 5" xfId="6222"/>
    <cellStyle name="Normal 8 2 2 3 6" xfId="6223"/>
    <cellStyle name="Normal 8 2 2 4" xfId="6224"/>
    <cellStyle name="Normal 8 2 2 5" xfId="6225"/>
    <cellStyle name="Normal 8 2 2 6" xfId="6226"/>
    <cellStyle name="Normal 8 2 2 7" xfId="6227"/>
    <cellStyle name="Normal 8 2 2 8" xfId="6228"/>
    <cellStyle name="Normal 8 2 2 9" xfId="6229"/>
    <cellStyle name="Normal 8 2 3" xfId="6230"/>
    <cellStyle name="Normal 8 2 3 2" xfId="6231"/>
    <cellStyle name="Normal 8 2 3 2 2" xfId="6232"/>
    <cellStyle name="Normal 8 2 3 2 3" xfId="6233"/>
    <cellStyle name="Normal 8 2 3 2 4" xfId="6234"/>
    <cellStyle name="Normal 8 2 3 2 5" xfId="6235"/>
    <cellStyle name="Normal 8 2 3 2 6" xfId="6236"/>
    <cellStyle name="Normal 8 2 3 3" xfId="6237"/>
    <cellStyle name="Normal 8 2 3 4" xfId="6238"/>
    <cellStyle name="Normal 8 2 3 5" xfId="6239"/>
    <cellStyle name="Normal 8 2 3 6" xfId="6240"/>
    <cellStyle name="Normal 8 2 3 7" xfId="6241"/>
    <cellStyle name="Normal 8 2 4" xfId="6242"/>
    <cellStyle name="Normal 8 2 4 2" xfId="6243"/>
    <cellStyle name="Normal 8 2 4 3" xfId="6244"/>
    <cellStyle name="Normal 8 2 4 4" xfId="6245"/>
    <cellStyle name="Normal 8 2 4 5" xfId="6246"/>
    <cellStyle name="Normal 8 2 4 6" xfId="6247"/>
    <cellStyle name="Normal 8 2 5" xfId="6248"/>
    <cellStyle name="Normal 8 2 6" xfId="6249"/>
    <cellStyle name="Normal 8 2 7" xfId="6250"/>
    <cellStyle name="Normal 8 2 8" xfId="6251"/>
    <cellStyle name="Normal 8 2 9" xfId="6252"/>
    <cellStyle name="Normal 8 3" xfId="374"/>
    <cellStyle name="Normal 8 3 10" xfId="6253"/>
    <cellStyle name="Normal 8 3 2" xfId="6254"/>
    <cellStyle name="Normal 8 3 2 2" xfId="6255"/>
    <cellStyle name="Normal 8 3 2 2 2" xfId="6256"/>
    <cellStyle name="Normal 8 3 2 2 2 2" xfId="6257"/>
    <cellStyle name="Normal 8 3 2 2 2 3" xfId="6258"/>
    <cellStyle name="Normal 8 3 2 2 2 4" xfId="6259"/>
    <cellStyle name="Normal 8 3 2 2 2 5" xfId="6260"/>
    <cellStyle name="Normal 8 3 2 2 2 6" xfId="6261"/>
    <cellStyle name="Normal 8 3 2 2 3" xfId="6262"/>
    <cellStyle name="Normal 8 3 2 2 4" xfId="6263"/>
    <cellStyle name="Normal 8 3 2 2 5" xfId="6264"/>
    <cellStyle name="Normal 8 3 2 2 6" xfId="6265"/>
    <cellStyle name="Normal 8 3 2 2 7" xfId="6266"/>
    <cellStyle name="Normal 8 3 2 3" xfId="6267"/>
    <cellStyle name="Normal 8 3 2 3 2" xfId="6268"/>
    <cellStyle name="Normal 8 3 2 3 3" xfId="6269"/>
    <cellStyle name="Normal 8 3 2 3 4" xfId="6270"/>
    <cellStyle name="Normal 8 3 2 3 5" xfId="6271"/>
    <cellStyle name="Normal 8 3 2 3 6" xfId="6272"/>
    <cellStyle name="Normal 8 3 2 4" xfId="6273"/>
    <cellStyle name="Normal 8 3 2 5" xfId="6274"/>
    <cellStyle name="Normal 8 3 2 6" xfId="6275"/>
    <cellStyle name="Normal 8 3 2 7" xfId="6276"/>
    <cellStyle name="Normal 8 3 2 8" xfId="6277"/>
    <cellStyle name="Normal 8 3 3" xfId="6278"/>
    <cellStyle name="Normal 8 3 3 2" xfId="6279"/>
    <cellStyle name="Normal 8 3 3 2 2" xfId="6280"/>
    <cellStyle name="Normal 8 3 3 2 3" xfId="6281"/>
    <cellStyle name="Normal 8 3 3 2 4" xfId="6282"/>
    <cellStyle name="Normal 8 3 3 2 5" xfId="6283"/>
    <cellStyle name="Normal 8 3 3 2 6" xfId="6284"/>
    <cellStyle name="Normal 8 3 3 3" xfId="6285"/>
    <cellStyle name="Normal 8 3 3 4" xfId="6286"/>
    <cellStyle name="Normal 8 3 3 5" xfId="6287"/>
    <cellStyle name="Normal 8 3 3 6" xfId="6288"/>
    <cellStyle name="Normal 8 3 3 7" xfId="6289"/>
    <cellStyle name="Normal 8 3 4" xfId="6290"/>
    <cellStyle name="Normal 8 3 4 2" xfId="6291"/>
    <cellStyle name="Normal 8 3 4 3" xfId="6292"/>
    <cellStyle name="Normal 8 3 4 4" xfId="6293"/>
    <cellStyle name="Normal 8 3 4 5" xfId="6294"/>
    <cellStyle name="Normal 8 3 4 6" xfId="6295"/>
    <cellStyle name="Normal 8 3 5" xfId="6296"/>
    <cellStyle name="Normal 8 3 6" xfId="6297"/>
    <cellStyle name="Normal 8 3 7" xfId="6298"/>
    <cellStyle name="Normal 8 3 8" xfId="6299"/>
    <cellStyle name="Normal 8 3 9" xfId="6300"/>
    <cellStyle name="Normal 8 4" xfId="375"/>
    <cellStyle name="Normal 8 4 10" xfId="6301"/>
    <cellStyle name="Normal 8 4 2" xfId="6302"/>
    <cellStyle name="Normal 8 4 2 2" xfId="6303"/>
    <cellStyle name="Normal 8 4 2 2 2" xfId="6304"/>
    <cellStyle name="Normal 8 4 2 2 2 2" xfId="6305"/>
    <cellStyle name="Normal 8 4 2 2 2 3" xfId="6306"/>
    <cellStyle name="Normal 8 4 2 2 2 4" xfId="6307"/>
    <cellStyle name="Normal 8 4 2 2 2 5" xfId="6308"/>
    <cellStyle name="Normal 8 4 2 2 2 6" xfId="6309"/>
    <cellStyle name="Normal 8 4 2 2 3" xfId="6310"/>
    <cellStyle name="Normal 8 4 2 2 4" xfId="6311"/>
    <cellStyle name="Normal 8 4 2 2 5" xfId="6312"/>
    <cellStyle name="Normal 8 4 2 2 6" xfId="6313"/>
    <cellStyle name="Normal 8 4 2 2 7" xfId="6314"/>
    <cellStyle name="Normal 8 4 2 3" xfId="6315"/>
    <cellStyle name="Normal 8 4 2 3 2" xfId="6316"/>
    <cellStyle name="Normal 8 4 2 3 3" xfId="6317"/>
    <cellStyle name="Normal 8 4 2 3 4" xfId="6318"/>
    <cellStyle name="Normal 8 4 2 3 5" xfId="6319"/>
    <cellStyle name="Normal 8 4 2 3 6" xfId="6320"/>
    <cellStyle name="Normal 8 4 2 4" xfId="6321"/>
    <cellStyle name="Normal 8 4 2 5" xfId="6322"/>
    <cellStyle name="Normal 8 4 2 6" xfId="6323"/>
    <cellStyle name="Normal 8 4 2 7" xfId="6324"/>
    <cellStyle name="Normal 8 4 2 8" xfId="6325"/>
    <cellStyle name="Normal 8 4 3" xfId="6326"/>
    <cellStyle name="Normal 8 4 3 2" xfId="6327"/>
    <cellStyle name="Normal 8 4 3 2 2" xfId="6328"/>
    <cellStyle name="Normal 8 4 3 2 3" xfId="6329"/>
    <cellStyle name="Normal 8 4 3 2 4" xfId="6330"/>
    <cellStyle name="Normal 8 4 3 2 5" xfId="6331"/>
    <cellStyle name="Normal 8 4 3 2 6" xfId="6332"/>
    <cellStyle name="Normal 8 4 3 3" xfId="6333"/>
    <cellStyle name="Normal 8 4 3 4" xfId="6334"/>
    <cellStyle name="Normal 8 4 3 5" xfId="6335"/>
    <cellStyle name="Normal 8 4 3 6" xfId="6336"/>
    <cellStyle name="Normal 8 4 3 7" xfId="6337"/>
    <cellStyle name="Normal 8 4 4" xfId="6338"/>
    <cellStyle name="Normal 8 4 4 2" xfId="6339"/>
    <cellStyle name="Normal 8 4 4 3" xfId="6340"/>
    <cellStyle name="Normal 8 4 4 4" xfId="6341"/>
    <cellStyle name="Normal 8 4 4 5" xfId="6342"/>
    <cellStyle name="Normal 8 4 4 6" xfId="6343"/>
    <cellStyle name="Normal 8 4 5" xfId="6344"/>
    <cellStyle name="Normal 8 4 6" xfId="6345"/>
    <cellStyle name="Normal 8 4 7" xfId="6346"/>
    <cellStyle name="Normal 8 4 8" xfId="6347"/>
    <cellStyle name="Normal 8 4 9" xfId="6348"/>
    <cellStyle name="Normal 8 5" xfId="376"/>
    <cellStyle name="Normal 8 5 2" xfId="6349"/>
    <cellStyle name="Normal 8 6" xfId="377"/>
    <cellStyle name="Normal 8 6 2" xfId="6350"/>
    <cellStyle name="Normal 8 7" xfId="549"/>
    <cellStyle name="Normal 8 7 2" xfId="6351"/>
    <cellStyle name="Normal 8 8" xfId="6352"/>
    <cellStyle name="Normal 8 9" xfId="6353"/>
    <cellStyle name="Normal 80" xfId="6354"/>
    <cellStyle name="Normal 80 2" xfId="6355"/>
    <cellStyle name="Normal 80 2 2" xfId="6356"/>
    <cellStyle name="Normal 80 2 3" xfId="6357"/>
    <cellStyle name="Normal 80 2 4" xfId="6358"/>
    <cellStyle name="Normal 80 2 5" xfId="6359"/>
    <cellStyle name="Normal 80 2 6" xfId="6360"/>
    <cellStyle name="Normal 80 3" xfId="6361"/>
    <cellStyle name="Normal 80 4" xfId="6362"/>
    <cellStyle name="Normal 80 5" xfId="6363"/>
    <cellStyle name="Normal 80 6" xfId="6364"/>
    <cellStyle name="Normal 80 7" xfId="6365"/>
    <cellStyle name="Normal 81" xfId="6366"/>
    <cellStyle name="Normal 81 2" xfId="6367"/>
    <cellStyle name="Normal 81 2 2" xfId="6368"/>
    <cellStyle name="Normal 81 2 3" xfId="6369"/>
    <cellStyle name="Normal 81 2 4" xfId="6370"/>
    <cellStyle name="Normal 81 2 5" xfId="6371"/>
    <cellStyle name="Normal 81 2 6" xfId="6372"/>
    <cellStyle name="Normal 81 3" xfId="6373"/>
    <cellStyle name="Normal 81 4" xfId="6374"/>
    <cellStyle name="Normal 81 5" xfId="6375"/>
    <cellStyle name="Normal 81 6" xfId="6376"/>
    <cellStyle name="Normal 81 7" xfId="6377"/>
    <cellStyle name="Normal 82" xfId="6378"/>
    <cellStyle name="Normal 82 2" xfId="6379"/>
    <cellStyle name="Normal 83" xfId="6380"/>
    <cellStyle name="Normal 83 2" xfId="6381"/>
    <cellStyle name="Normal 83 2 2" xfId="6382"/>
    <cellStyle name="Normal 83 3" xfId="6383"/>
    <cellStyle name="Normal 84" xfId="6384"/>
    <cellStyle name="Normal 84 2" xfId="6385"/>
    <cellStyle name="Normal 85" xfId="6386"/>
    <cellStyle name="Normal 85 2" xfId="6387"/>
    <cellStyle name="Normal 85 2 2" xfId="6388"/>
    <cellStyle name="Normal 85 2 3" xfId="6389"/>
    <cellStyle name="Normal 85 2 4" xfId="6390"/>
    <cellStyle name="Normal 85 2 5" xfId="6391"/>
    <cellStyle name="Normal 85 2 6" xfId="6392"/>
    <cellStyle name="Normal 85 3" xfId="6393"/>
    <cellStyle name="Normal 85 4" xfId="6394"/>
    <cellStyle name="Normal 85 5" xfId="6395"/>
    <cellStyle name="Normal 85 6" xfId="6396"/>
    <cellStyle name="Normal 85 7" xfId="6397"/>
    <cellStyle name="Normal 86" xfId="6398"/>
    <cellStyle name="Normal 86 2" xfId="6399"/>
    <cellStyle name="Normal 86 2 2" xfId="6400"/>
    <cellStyle name="Normal 86 2 3" xfId="6401"/>
    <cellStyle name="Normal 86 2 4" xfId="6402"/>
    <cellStyle name="Normal 86 2 5" xfId="6403"/>
    <cellStyle name="Normal 86 2 6" xfId="6404"/>
    <cellStyle name="Normal 86 3" xfId="6405"/>
    <cellStyle name="Normal 86 4" xfId="6406"/>
    <cellStyle name="Normal 86 5" xfId="6407"/>
    <cellStyle name="Normal 86 6" xfId="6408"/>
    <cellStyle name="Normal 86 7" xfId="6409"/>
    <cellStyle name="Normal 87" xfId="6410"/>
    <cellStyle name="Normal 87 2" xfId="6411"/>
    <cellStyle name="Normal 87 2 2" xfId="6412"/>
    <cellStyle name="Normal 87 2 3" xfId="6413"/>
    <cellStyle name="Normal 87 2 4" xfId="6414"/>
    <cellStyle name="Normal 87 2 5" xfId="6415"/>
    <cellStyle name="Normal 87 2 6" xfId="6416"/>
    <cellStyle name="Normal 87 3" xfId="6417"/>
    <cellStyle name="Normal 87 4" xfId="6418"/>
    <cellStyle name="Normal 87 5" xfId="6419"/>
    <cellStyle name="Normal 87 6" xfId="6420"/>
    <cellStyle name="Normal 87 7" xfId="6421"/>
    <cellStyle name="Normal 88" xfId="6422"/>
    <cellStyle name="Normal 88 2" xfId="6423"/>
    <cellStyle name="Normal 88 2 2" xfId="6424"/>
    <cellStyle name="Normal 88 2 3" xfId="6425"/>
    <cellStyle name="Normal 88 2 4" xfId="6426"/>
    <cellStyle name="Normal 88 2 5" xfId="6427"/>
    <cellStyle name="Normal 88 2 6" xfId="6428"/>
    <cellStyle name="Normal 88 3" xfId="6429"/>
    <cellStyle name="Normal 88 4" xfId="6430"/>
    <cellStyle name="Normal 88 5" xfId="6431"/>
    <cellStyle name="Normal 88 6" xfId="6432"/>
    <cellStyle name="Normal 88 7" xfId="6433"/>
    <cellStyle name="Normal 89" xfId="6434"/>
    <cellStyle name="Normal 89 2" xfId="6435"/>
    <cellStyle name="Normal 89 3" xfId="6436"/>
    <cellStyle name="Normal 89 4" xfId="6437"/>
    <cellStyle name="Normal 89 5" xfId="6438"/>
    <cellStyle name="Normal 89 6" xfId="6439"/>
    <cellStyle name="Normal 9" xfId="378"/>
    <cellStyle name="Normal 9 10" xfId="6440"/>
    <cellStyle name="Normal 9 2" xfId="379"/>
    <cellStyle name="Normal 9 2 10" xfId="6441"/>
    <cellStyle name="Normal 9 2 2" xfId="526"/>
    <cellStyle name="Normal 9 2 2 2" xfId="6442"/>
    <cellStyle name="Normal 9 2 2 2 2" xfId="6443"/>
    <cellStyle name="Normal 9 2 2 2 2 2" xfId="6444"/>
    <cellStyle name="Normal 9 2 2 2 2 3" xfId="6445"/>
    <cellStyle name="Normal 9 2 2 2 2 4" xfId="6446"/>
    <cellStyle name="Normal 9 2 2 2 2 5" xfId="6447"/>
    <cellStyle name="Normal 9 2 2 2 2 6" xfId="6448"/>
    <cellStyle name="Normal 9 2 2 2 3" xfId="6449"/>
    <cellStyle name="Normal 9 2 2 2 4" xfId="6450"/>
    <cellStyle name="Normal 9 2 2 2 5" xfId="6451"/>
    <cellStyle name="Normal 9 2 2 2 6" xfId="6452"/>
    <cellStyle name="Normal 9 2 2 2 7" xfId="6453"/>
    <cellStyle name="Normal 9 2 2 3" xfId="6454"/>
    <cellStyle name="Normal 9 2 2 3 2" xfId="6455"/>
    <cellStyle name="Normal 9 2 2 3 3" xfId="6456"/>
    <cellStyle name="Normal 9 2 2 3 4" xfId="6457"/>
    <cellStyle name="Normal 9 2 2 3 5" xfId="6458"/>
    <cellStyle name="Normal 9 2 2 3 6" xfId="6459"/>
    <cellStyle name="Normal 9 2 2 4" xfId="6460"/>
    <cellStyle name="Normal 9 2 2 5" xfId="6461"/>
    <cellStyle name="Normal 9 2 2 6" xfId="6462"/>
    <cellStyle name="Normal 9 2 2 7" xfId="6463"/>
    <cellStyle name="Normal 9 2 2 8" xfId="6464"/>
    <cellStyle name="Normal 9 2 2 9" xfId="6465"/>
    <cellStyle name="Normal 9 2 3" xfId="6466"/>
    <cellStyle name="Normal 9 2 3 2" xfId="6467"/>
    <cellStyle name="Normal 9 2 3 2 2" xfId="6468"/>
    <cellStyle name="Normal 9 2 3 2 3" xfId="6469"/>
    <cellStyle name="Normal 9 2 3 2 4" xfId="6470"/>
    <cellStyle name="Normal 9 2 3 2 5" xfId="6471"/>
    <cellStyle name="Normal 9 2 3 2 6" xfId="6472"/>
    <cellStyle name="Normal 9 2 3 3" xfId="6473"/>
    <cellStyle name="Normal 9 2 3 4" xfId="6474"/>
    <cellStyle name="Normal 9 2 3 5" xfId="6475"/>
    <cellStyle name="Normal 9 2 3 6" xfId="6476"/>
    <cellStyle name="Normal 9 2 3 7" xfId="6477"/>
    <cellStyle name="Normal 9 2 4" xfId="6478"/>
    <cellStyle name="Normal 9 2 4 2" xfId="6479"/>
    <cellStyle name="Normal 9 2 4 3" xfId="6480"/>
    <cellStyle name="Normal 9 2 4 4" xfId="6481"/>
    <cellStyle name="Normal 9 2 4 5" xfId="6482"/>
    <cellStyle name="Normal 9 2 4 6" xfId="6483"/>
    <cellStyle name="Normal 9 2 5" xfId="6484"/>
    <cellStyle name="Normal 9 2 6" xfId="6485"/>
    <cellStyle name="Normal 9 2 7" xfId="6486"/>
    <cellStyle name="Normal 9 2 8" xfId="6487"/>
    <cellStyle name="Normal 9 2 9" xfId="6488"/>
    <cellStyle name="Normal 9 3" xfId="380"/>
    <cellStyle name="Normal 9 3 10" xfId="6489"/>
    <cellStyle name="Normal 9 3 2" xfId="6490"/>
    <cellStyle name="Normal 9 3 2 2" xfId="6491"/>
    <cellStyle name="Normal 9 3 2 2 2" xfId="6492"/>
    <cellStyle name="Normal 9 3 2 2 2 2" xfId="6493"/>
    <cellStyle name="Normal 9 3 2 2 2 3" xfId="6494"/>
    <cellStyle name="Normal 9 3 2 2 2 4" xfId="6495"/>
    <cellStyle name="Normal 9 3 2 2 2 5" xfId="6496"/>
    <cellStyle name="Normal 9 3 2 2 2 6" xfId="6497"/>
    <cellStyle name="Normal 9 3 2 2 3" xfId="6498"/>
    <cellStyle name="Normal 9 3 2 2 4" xfId="6499"/>
    <cellStyle name="Normal 9 3 2 2 5" xfId="6500"/>
    <cellStyle name="Normal 9 3 2 2 6" xfId="6501"/>
    <cellStyle name="Normal 9 3 2 2 7" xfId="6502"/>
    <cellStyle name="Normal 9 3 2 3" xfId="6503"/>
    <cellStyle name="Normal 9 3 2 3 2" xfId="6504"/>
    <cellStyle name="Normal 9 3 2 3 3" xfId="6505"/>
    <cellStyle name="Normal 9 3 2 3 4" xfId="6506"/>
    <cellStyle name="Normal 9 3 2 3 5" xfId="6507"/>
    <cellStyle name="Normal 9 3 2 3 6" xfId="6508"/>
    <cellStyle name="Normal 9 3 2 4" xfId="6509"/>
    <cellStyle name="Normal 9 3 2 5" xfId="6510"/>
    <cellStyle name="Normal 9 3 2 6" xfId="6511"/>
    <cellStyle name="Normal 9 3 2 7" xfId="6512"/>
    <cellStyle name="Normal 9 3 2 8" xfId="6513"/>
    <cellStyle name="Normal 9 3 3" xfId="6514"/>
    <cellStyle name="Normal 9 3 3 2" xfId="6515"/>
    <cellStyle name="Normal 9 3 3 2 2" xfId="6516"/>
    <cellStyle name="Normal 9 3 3 2 3" xfId="6517"/>
    <cellStyle name="Normal 9 3 3 2 4" xfId="6518"/>
    <cellStyle name="Normal 9 3 3 2 5" xfId="6519"/>
    <cellStyle name="Normal 9 3 3 2 6" xfId="6520"/>
    <cellStyle name="Normal 9 3 3 3" xfId="6521"/>
    <cellStyle name="Normal 9 3 3 4" xfId="6522"/>
    <cellStyle name="Normal 9 3 3 5" xfId="6523"/>
    <cellStyle name="Normal 9 3 3 6" xfId="6524"/>
    <cellStyle name="Normal 9 3 3 7" xfId="6525"/>
    <cellStyle name="Normal 9 3 4" xfId="6526"/>
    <cellStyle name="Normal 9 3 4 2" xfId="6527"/>
    <cellStyle name="Normal 9 3 4 3" xfId="6528"/>
    <cellStyle name="Normal 9 3 4 4" xfId="6529"/>
    <cellStyle name="Normal 9 3 4 5" xfId="6530"/>
    <cellStyle name="Normal 9 3 4 6" xfId="6531"/>
    <cellStyle name="Normal 9 3 5" xfId="6532"/>
    <cellStyle name="Normal 9 3 6" xfId="6533"/>
    <cellStyle name="Normal 9 3 7" xfId="6534"/>
    <cellStyle name="Normal 9 3 8" xfId="6535"/>
    <cellStyle name="Normal 9 3 9" xfId="6536"/>
    <cellStyle name="Normal 9 4" xfId="381"/>
    <cellStyle name="Normal 9 4 10" xfId="6537"/>
    <cellStyle name="Normal 9 4 2" xfId="6538"/>
    <cellStyle name="Normal 9 4 2 2" xfId="6539"/>
    <cellStyle name="Normal 9 4 2 2 2" xfId="6540"/>
    <cellStyle name="Normal 9 4 2 2 2 2" xfId="6541"/>
    <cellStyle name="Normal 9 4 2 2 2 3" xfId="6542"/>
    <cellStyle name="Normal 9 4 2 2 2 4" xfId="6543"/>
    <cellStyle name="Normal 9 4 2 2 2 5" xfId="6544"/>
    <cellStyle name="Normal 9 4 2 2 2 6" xfId="6545"/>
    <cellStyle name="Normal 9 4 2 2 3" xfId="6546"/>
    <cellStyle name="Normal 9 4 2 2 4" xfId="6547"/>
    <cellStyle name="Normal 9 4 2 2 5" xfId="6548"/>
    <cellStyle name="Normal 9 4 2 2 6" xfId="6549"/>
    <cellStyle name="Normal 9 4 2 2 7" xfId="6550"/>
    <cellStyle name="Normal 9 4 2 3" xfId="6551"/>
    <cellStyle name="Normal 9 4 2 3 2" xfId="6552"/>
    <cellStyle name="Normal 9 4 2 3 3" xfId="6553"/>
    <cellStyle name="Normal 9 4 2 3 4" xfId="6554"/>
    <cellStyle name="Normal 9 4 2 3 5" xfId="6555"/>
    <cellStyle name="Normal 9 4 2 3 6" xfId="6556"/>
    <cellStyle name="Normal 9 4 2 4" xfId="6557"/>
    <cellStyle name="Normal 9 4 2 5" xfId="6558"/>
    <cellStyle name="Normal 9 4 2 6" xfId="6559"/>
    <cellStyle name="Normal 9 4 2 7" xfId="6560"/>
    <cellStyle name="Normal 9 4 2 8" xfId="6561"/>
    <cellStyle name="Normal 9 4 3" xfId="6562"/>
    <cellStyle name="Normal 9 4 3 2" xfId="6563"/>
    <cellStyle name="Normal 9 4 3 2 2" xfId="6564"/>
    <cellStyle name="Normal 9 4 3 2 3" xfId="6565"/>
    <cellStyle name="Normal 9 4 3 2 4" xfId="6566"/>
    <cellStyle name="Normal 9 4 3 2 5" xfId="6567"/>
    <cellStyle name="Normal 9 4 3 2 6" xfId="6568"/>
    <cellStyle name="Normal 9 4 3 3" xfId="6569"/>
    <cellStyle name="Normal 9 4 3 4" xfId="6570"/>
    <cellStyle name="Normal 9 4 3 5" xfId="6571"/>
    <cellStyle name="Normal 9 4 3 6" xfId="6572"/>
    <cellStyle name="Normal 9 4 3 7" xfId="6573"/>
    <cellStyle name="Normal 9 4 4" xfId="6574"/>
    <cellStyle name="Normal 9 4 4 2" xfId="6575"/>
    <cellStyle name="Normal 9 4 4 3" xfId="6576"/>
    <cellStyle name="Normal 9 4 4 4" xfId="6577"/>
    <cellStyle name="Normal 9 4 4 5" xfId="6578"/>
    <cellStyle name="Normal 9 4 4 6" xfId="6579"/>
    <cellStyle name="Normal 9 4 5" xfId="6580"/>
    <cellStyle name="Normal 9 4 6" xfId="6581"/>
    <cellStyle name="Normal 9 4 7" xfId="6582"/>
    <cellStyle name="Normal 9 4 8" xfId="6583"/>
    <cellStyle name="Normal 9 4 9" xfId="6584"/>
    <cellStyle name="Normal 9 5" xfId="382"/>
    <cellStyle name="Normal 9 5 2" xfId="6585"/>
    <cellStyle name="Normal 9 6" xfId="383"/>
    <cellStyle name="Normal 9 6 2" xfId="6586"/>
    <cellStyle name="Normal 9 7" xfId="550"/>
    <cellStyle name="Normal 9 7 2" xfId="6587"/>
    <cellStyle name="Normal 9 8" xfId="6588"/>
    <cellStyle name="Normal 9 9" xfId="6589"/>
    <cellStyle name="Normal 90" xfId="6590"/>
    <cellStyle name="Normal 90 2" xfId="6591"/>
    <cellStyle name="Normal 90 2 2" xfId="6592"/>
    <cellStyle name="Normal 90 3" xfId="6593"/>
    <cellStyle name="Normal 91" xfId="6594"/>
    <cellStyle name="Normal 91 2" xfId="6595"/>
    <cellStyle name="Normal 91 3" xfId="6596"/>
    <cellStyle name="Normal 91 4" xfId="6597"/>
    <cellStyle name="Normal 91 5" xfId="6598"/>
    <cellStyle name="Normal 91 6" xfId="6599"/>
    <cellStyle name="Normal 92" xfId="6600"/>
    <cellStyle name="Normal 92 2" xfId="6601"/>
    <cellStyle name="Normal 92 3" xfId="6602"/>
    <cellStyle name="Normal 92 4" xfId="6603"/>
    <cellStyle name="Normal 92 5" xfId="6604"/>
    <cellStyle name="Normal 92 6" xfId="6605"/>
    <cellStyle name="Normal 93" xfId="6606"/>
    <cellStyle name="Normal 93 2" xfId="6607"/>
    <cellStyle name="Normal 93 3" xfId="6608"/>
    <cellStyle name="Normal 93 4" xfId="6609"/>
    <cellStyle name="Normal 93 5" xfId="6610"/>
    <cellStyle name="Normal 93 6" xfId="6611"/>
    <cellStyle name="Normal 94" xfId="6612"/>
    <cellStyle name="Normal 94 2" xfId="6613"/>
    <cellStyle name="Normal 94 3" xfId="6614"/>
    <cellStyle name="Normal 94 4" xfId="6615"/>
    <cellStyle name="Normal 94 5" xfId="6616"/>
    <cellStyle name="Normal 94 6" xfId="6617"/>
    <cellStyle name="Normal 95" xfId="6618"/>
    <cellStyle name="Normal 95 2" xfId="6619"/>
    <cellStyle name="Normal 95 3" xfId="6620"/>
    <cellStyle name="Normal 95 4" xfId="6621"/>
    <cellStyle name="Normal 95 5" xfId="6622"/>
    <cellStyle name="Normal 95 6" xfId="6623"/>
    <cellStyle name="Normal 96" xfId="6624"/>
    <cellStyle name="Normal 96 2" xfId="6625"/>
    <cellStyle name="Normal 96 3" xfId="6626"/>
    <cellStyle name="Normal 96 4" xfId="6627"/>
    <cellStyle name="Normal 96 5" xfId="6628"/>
    <cellStyle name="Normal 96 6" xfId="6629"/>
    <cellStyle name="Normal 97" xfId="6630"/>
    <cellStyle name="Normal 97 2" xfId="6631"/>
    <cellStyle name="Normal 97 3" xfId="6632"/>
    <cellStyle name="Normal 97 4" xfId="6633"/>
    <cellStyle name="Normal 97 5" xfId="6634"/>
    <cellStyle name="Normal 97 6" xfId="6635"/>
    <cellStyle name="Normal 98" xfId="6636"/>
    <cellStyle name="Normal 98 2" xfId="6637"/>
    <cellStyle name="Normal 98 3" xfId="6638"/>
    <cellStyle name="Normal 98 4" xfId="6639"/>
    <cellStyle name="Normal 98 5" xfId="6640"/>
    <cellStyle name="Normal 98 6" xfId="6641"/>
    <cellStyle name="Normal 99" xfId="6642"/>
    <cellStyle name="Normal 99 2" xfId="6643"/>
    <cellStyle name="Normal 99 3" xfId="6644"/>
    <cellStyle name="Normal 99 4" xfId="6645"/>
    <cellStyle name="Normal 99 5" xfId="6646"/>
    <cellStyle name="Normal 99 6" xfId="6647"/>
    <cellStyle name="Normal_Aform4v2" xfId="459"/>
    <cellStyle name="Normal_עמלות סופי" xfId="458"/>
    <cellStyle name="Normal_פרוטים" xfId="457"/>
    <cellStyle name="Percent" xfId="2" builtinId="5"/>
    <cellStyle name="Percent 2" xfId="384"/>
    <cellStyle name="Percent 2 10" xfId="385"/>
    <cellStyle name="Percent 2 10 2" xfId="6648"/>
    <cellStyle name="Percent 2 10 3" xfId="6649"/>
    <cellStyle name="Percent 2 11" xfId="386"/>
    <cellStyle name="Percent 2 11 2" xfId="6650"/>
    <cellStyle name="Percent 2 11 3" xfId="6651"/>
    <cellStyle name="Percent 2 12" xfId="387"/>
    <cellStyle name="Percent 2 12 2" xfId="6652"/>
    <cellStyle name="Percent 2 12 3" xfId="6653"/>
    <cellStyle name="Percent 2 13" xfId="388"/>
    <cellStyle name="Percent 2 13 2" xfId="6654"/>
    <cellStyle name="Percent 2 13 3" xfId="6655"/>
    <cellStyle name="Percent 2 14" xfId="389"/>
    <cellStyle name="Percent 2 14 2" xfId="6656"/>
    <cellStyle name="Percent 2 14 3" xfId="6657"/>
    <cellStyle name="Percent 2 15" xfId="390"/>
    <cellStyle name="Percent 2 15 2" xfId="6658"/>
    <cellStyle name="Percent 2 15 3" xfId="6659"/>
    <cellStyle name="Percent 2 16" xfId="391"/>
    <cellStyle name="Percent 2 16 2" xfId="6660"/>
    <cellStyle name="Percent 2 16 3" xfId="6661"/>
    <cellStyle name="Percent 2 17" xfId="392"/>
    <cellStyle name="Percent 2 17 2" xfId="6662"/>
    <cellStyle name="Percent 2 17 3" xfId="6663"/>
    <cellStyle name="Percent 2 18" xfId="393"/>
    <cellStyle name="Percent 2 18 2" xfId="6664"/>
    <cellStyle name="Percent 2 18 3" xfId="6665"/>
    <cellStyle name="Percent 2 19" xfId="394"/>
    <cellStyle name="Percent 2 19 2" xfId="6666"/>
    <cellStyle name="Percent 2 19 3" xfId="6667"/>
    <cellStyle name="Percent 2 2" xfId="395"/>
    <cellStyle name="Percent 2 2 2" xfId="6668"/>
    <cellStyle name="Percent 2 2 3" xfId="6669"/>
    <cellStyle name="Percent 2 2 3 2" xfId="6670"/>
    <cellStyle name="Percent 2 2 4" xfId="6671"/>
    <cellStyle name="Percent 2 2 4 2" xfId="6672"/>
    <cellStyle name="Percent 2 2 4 2 2" xfId="6673"/>
    <cellStyle name="Percent 2 2 4 2 2 2" xfId="6674"/>
    <cellStyle name="Percent 2 2 4 3" xfId="6675"/>
    <cellStyle name="Percent 2 2 5" xfId="6676"/>
    <cellStyle name="Percent 2 2 5 2" xfId="6677"/>
    <cellStyle name="Percent 2 2 6" xfId="6678"/>
    <cellStyle name="Percent 2 20" xfId="396"/>
    <cellStyle name="Percent 2 20 2" xfId="6679"/>
    <cellStyle name="Percent 2 20 3" xfId="6680"/>
    <cellStyle name="Percent 2 21" xfId="397"/>
    <cellStyle name="Percent 2 21 2" xfId="6681"/>
    <cellStyle name="Percent 2 21 3" xfId="6682"/>
    <cellStyle name="Percent 2 22" xfId="398"/>
    <cellStyle name="Percent 2 22 2" xfId="6683"/>
    <cellStyle name="Percent 2 22 3" xfId="6684"/>
    <cellStyle name="Percent 2 23" xfId="399"/>
    <cellStyle name="Percent 2 23 2" xfId="6685"/>
    <cellStyle name="Percent 2 23 3" xfId="6686"/>
    <cellStyle name="Percent 2 24" xfId="400"/>
    <cellStyle name="Percent 2 24 2" xfId="6687"/>
    <cellStyle name="Percent 2 24 3" xfId="6688"/>
    <cellStyle name="Percent 2 25" xfId="401"/>
    <cellStyle name="Percent 2 25 2" xfId="6689"/>
    <cellStyle name="Percent 2 25 3" xfId="6690"/>
    <cellStyle name="Percent 2 26" xfId="402"/>
    <cellStyle name="Percent 2 26 2" xfId="6691"/>
    <cellStyle name="Percent 2 26 3" xfId="6692"/>
    <cellStyle name="Percent 2 27" xfId="403"/>
    <cellStyle name="Percent 2 27 2" xfId="6693"/>
    <cellStyle name="Percent 2 27 3" xfId="6694"/>
    <cellStyle name="Percent 2 28" xfId="404"/>
    <cellStyle name="Percent 2 28 2" xfId="6695"/>
    <cellStyle name="Percent 2 28 3" xfId="6696"/>
    <cellStyle name="Percent 2 29" xfId="405"/>
    <cellStyle name="Percent 2 29 2" xfId="6697"/>
    <cellStyle name="Percent 2 29 3" xfId="6698"/>
    <cellStyle name="Percent 2 3" xfId="406"/>
    <cellStyle name="Percent 2 3 2" xfId="6699"/>
    <cellStyle name="Percent 2 3 3" xfId="6700"/>
    <cellStyle name="Percent 2 30" xfId="407"/>
    <cellStyle name="Percent 2 30 2" xfId="6701"/>
    <cellStyle name="Percent 2 30 3" xfId="6702"/>
    <cellStyle name="Percent 2 31" xfId="408"/>
    <cellStyle name="Percent 2 31 2" xfId="6703"/>
    <cellStyle name="Percent 2 31 3" xfId="6704"/>
    <cellStyle name="Percent 2 32" xfId="409"/>
    <cellStyle name="Percent 2 32 2" xfId="6705"/>
    <cellStyle name="Percent 2 32 3" xfId="6706"/>
    <cellStyle name="Percent 2 33" xfId="410"/>
    <cellStyle name="Percent 2 33 2" xfId="6707"/>
    <cellStyle name="Percent 2 33 3" xfId="6708"/>
    <cellStyle name="Percent 2 34" xfId="411"/>
    <cellStyle name="Percent 2 34 2" xfId="6709"/>
    <cellStyle name="Percent 2 34 3" xfId="6710"/>
    <cellStyle name="Percent 2 35" xfId="412"/>
    <cellStyle name="Percent 2 35 2" xfId="6711"/>
    <cellStyle name="Percent 2 35 3" xfId="6712"/>
    <cellStyle name="Percent 2 36" xfId="413"/>
    <cellStyle name="Percent 2 36 2" xfId="6713"/>
    <cellStyle name="Percent 2 36 3" xfId="6714"/>
    <cellStyle name="Percent 2 37" xfId="414"/>
    <cellStyle name="Percent 2 37 2" xfId="6715"/>
    <cellStyle name="Percent 2 37 3" xfId="6716"/>
    <cellStyle name="Percent 2 38" xfId="415"/>
    <cellStyle name="Percent 2 38 2" xfId="6717"/>
    <cellStyle name="Percent 2 38 3" xfId="6718"/>
    <cellStyle name="Percent 2 39" xfId="416"/>
    <cellStyle name="Percent 2 39 2" xfId="6719"/>
    <cellStyle name="Percent 2 39 3" xfId="6720"/>
    <cellStyle name="Percent 2 4" xfId="417"/>
    <cellStyle name="Percent 2 4 2" xfId="6721"/>
    <cellStyle name="Percent 2 4 3" xfId="6722"/>
    <cellStyle name="Percent 2 40" xfId="418"/>
    <cellStyle name="Percent 2 40 2" xfId="6723"/>
    <cellStyle name="Percent 2 40 3" xfId="6724"/>
    <cellStyle name="Percent 2 41" xfId="419"/>
    <cellStyle name="Percent 2 41 2" xfId="6725"/>
    <cellStyle name="Percent 2 41 3" xfId="6726"/>
    <cellStyle name="Percent 2 42" xfId="420"/>
    <cellStyle name="Percent 2 42 2" xfId="6727"/>
    <cellStyle name="Percent 2 42 3" xfId="6728"/>
    <cellStyle name="Percent 2 43" xfId="421"/>
    <cellStyle name="Percent 2 43 2" xfId="6729"/>
    <cellStyle name="Percent 2 43 3" xfId="6730"/>
    <cellStyle name="Percent 2 44" xfId="422"/>
    <cellStyle name="Percent 2 44 2" xfId="6731"/>
    <cellStyle name="Percent 2 44 3" xfId="6732"/>
    <cellStyle name="Percent 2 45" xfId="423"/>
    <cellStyle name="Percent 2 45 2" xfId="6733"/>
    <cellStyle name="Percent 2 45 3" xfId="6734"/>
    <cellStyle name="Percent 2 46" xfId="424"/>
    <cellStyle name="Percent 2 46 2" xfId="6735"/>
    <cellStyle name="Percent 2 46 3" xfId="6736"/>
    <cellStyle name="Percent 2 47" xfId="527"/>
    <cellStyle name="Percent 2 47 2" xfId="6737"/>
    <cellStyle name="Percent 2 47 3" xfId="6738"/>
    <cellStyle name="Percent 2 47 4" xfId="6739"/>
    <cellStyle name="Percent 2 47 5" xfId="6740"/>
    <cellStyle name="Percent 2 47 6" xfId="6741"/>
    <cellStyle name="Percent 2 47 7" xfId="6742"/>
    <cellStyle name="Percent 2 48" xfId="6743"/>
    <cellStyle name="Percent 2 48 2" xfId="6744"/>
    <cellStyle name="Percent 2 48 3" xfId="6745"/>
    <cellStyle name="Percent 2 48 4" xfId="6746"/>
    <cellStyle name="Percent 2 48 5" xfId="6747"/>
    <cellStyle name="Percent 2 48 6" xfId="6748"/>
    <cellStyle name="Percent 2 49" xfId="6749"/>
    <cellStyle name="Percent 2 49 2" xfId="6750"/>
    <cellStyle name="Percent 2 49 3" xfId="6751"/>
    <cellStyle name="Percent 2 49 4" xfId="6752"/>
    <cellStyle name="Percent 2 49 5" xfId="6753"/>
    <cellStyle name="Percent 2 49 6" xfId="6754"/>
    <cellStyle name="Percent 2 5" xfId="425"/>
    <cellStyle name="Percent 2 5 2" xfId="6755"/>
    <cellStyle name="Percent 2 5 3" xfId="6756"/>
    <cellStyle name="Percent 2 50" xfId="6757"/>
    <cellStyle name="Percent 2 51" xfId="6758"/>
    <cellStyle name="Percent 2 52" xfId="6759"/>
    <cellStyle name="Percent 2 6" xfId="426"/>
    <cellStyle name="Percent 2 6 2" xfId="6760"/>
    <cellStyle name="Percent 2 6 3" xfId="6761"/>
    <cellStyle name="Percent 2 7" xfId="427"/>
    <cellStyle name="Percent 2 7 2" xfId="6762"/>
    <cellStyle name="Percent 2 7 3" xfId="6763"/>
    <cellStyle name="Percent 2 8" xfId="428"/>
    <cellStyle name="Percent 2 8 2" xfId="6764"/>
    <cellStyle name="Percent 2 8 3" xfId="6765"/>
    <cellStyle name="Percent 2 9" xfId="429"/>
    <cellStyle name="Percent 2 9 2" xfId="6766"/>
    <cellStyle name="Percent 2 9 3" xfId="6767"/>
    <cellStyle name="Percent 5" xfId="528"/>
    <cellStyle name="Percent 6" xfId="430"/>
    <cellStyle name="Percent 7" xfId="431"/>
    <cellStyle name="הדגשה1" xfId="477" builtinId="29" customBuiltin="1"/>
    <cellStyle name="הדגשה1 2" xfId="432"/>
    <cellStyle name="הדגשה2" xfId="481" builtinId="33" customBuiltin="1"/>
    <cellStyle name="הדגשה2 2" xfId="433"/>
    <cellStyle name="הדגשה3" xfId="485" builtinId="37" customBuiltin="1"/>
    <cellStyle name="הדגשה3 2" xfId="434"/>
    <cellStyle name="הדגשה4" xfId="489" builtinId="41" customBuiltin="1"/>
    <cellStyle name="הדגשה4 2" xfId="435"/>
    <cellStyle name="הדגשה5" xfId="493" builtinId="45" customBuiltin="1"/>
    <cellStyle name="הדגשה5 2" xfId="436"/>
    <cellStyle name="הדגשה6" xfId="497" builtinId="49" customBuiltin="1"/>
    <cellStyle name="הדגשה6 2" xfId="437"/>
    <cellStyle name="הערה" xfId="474" builtinId="10" customBuiltin="1"/>
    <cellStyle name="הערה 2" xfId="438"/>
    <cellStyle name="חישוב" xfId="470" builtinId="22" customBuiltin="1"/>
    <cellStyle name="חישוב 2" xfId="439"/>
    <cellStyle name="טוב" xfId="465" builtinId="26" customBuiltin="1"/>
    <cellStyle name="טוב 2" xfId="440"/>
    <cellStyle name="טקסט אזהרה" xfId="473" builtinId="11" customBuiltin="1"/>
    <cellStyle name="טקסט אזהרה 2" xfId="441"/>
    <cellStyle name="טקסט הסברי" xfId="475" builtinId="53" customBuiltin="1"/>
    <cellStyle name="טקסט הסברי 2" xfId="442"/>
    <cellStyle name="ינואר 2000" xfId="443"/>
    <cellStyle name="כותרת" xfId="460" builtinId="15" customBuiltin="1"/>
    <cellStyle name="כותרת 1" xfId="461" builtinId="16" customBuiltin="1"/>
    <cellStyle name="כותרת 1 2" xfId="444"/>
    <cellStyle name="כותרת 2" xfId="462" builtinId="17" customBuiltin="1"/>
    <cellStyle name="כותרת 2 2" xfId="445"/>
    <cellStyle name="כותרת 3" xfId="463" builtinId="18" customBuiltin="1"/>
    <cellStyle name="כותרת 3 2" xfId="446"/>
    <cellStyle name="כותרת 4" xfId="464" builtinId="19" customBuiltin="1"/>
    <cellStyle name="כותרת 4 2" xfId="447"/>
    <cellStyle name="כותרת 5" xfId="448"/>
    <cellStyle name="ניטראלי" xfId="467" builtinId="28" customBuiltin="1"/>
    <cellStyle name="ניטראלי 2" xfId="449"/>
    <cellStyle name="סה&quot;כ" xfId="476" builtinId="25" customBuiltin="1"/>
    <cellStyle name="סה&quot;כ 2" xfId="450"/>
    <cellStyle name="פלט" xfId="469" builtinId="21" customBuiltin="1"/>
    <cellStyle name="פלט 2" xfId="451"/>
    <cellStyle name="קלט" xfId="468" builtinId="20" customBuiltin="1"/>
    <cellStyle name="קלט 2" xfId="452"/>
    <cellStyle name="רע" xfId="466" builtinId="27" customBuiltin="1"/>
    <cellStyle name="רע 2" xfId="453"/>
    <cellStyle name="שעה: 13:36" xfId="454"/>
    <cellStyle name="תא מסומן" xfId="472" builtinId="23" customBuiltin="1"/>
    <cellStyle name="תא מסומן 2" xfId="455"/>
    <cellStyle name="תא מקושר" xfId="471" builtinId="24" customBuiltin="1"/>
    <cellStyle name="תא מקושר 2" xfId="456"/>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121338880"/>
        <c:axId val="121348864"/>
      </c:barChart>
      <c:catAx>
        <c:axId val="121338880"/>
        <c:scaling>
          <c:orientation val="minMax"/>
        </c:scaling>
        <c:delete val="0"/>
        <c:axPos val="b"/>
        <c:majorTickMark val="out"/>
        <c:minorTickMark val="none"/>
        <c:tickLblPos val="nextTo"/>
        <c:crossAx val="121348864"/>
        <c:crosses val="autoZero"/>
        <c:auto val="1"/>
        <c:lblAlgn val="ctr"/>
        <c:lblOffset val="100"/>
        <c:noMultiLvlLbl val="0"/>
      </c:catAx>
      <c:valAx>
        <c:axId val="121348864"/>
        <c:scaling>
          <c:orientation val="minMax"/>
        </c:scaling>
        <c:delete val="0"/>
        <c:axPos val="l"/>
        <c:majorGridlines/>
        <c:numFmt formatCode="0.000%" sourceLinked="1"/>
        <c:majorTickMark val="out"/>
        <c:minorTickMark val="none"/>
        <c:tickLblPos val="nextTo"/>
        <c:crossAx val="121338880"/>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127300736"/>
        <c:axId val="127302272"/>
      </c:barChart>
      <c:catAx>
        <c:axId val="127300736"/>
        <c:scaling>
          <c:orientation val="minMax"/>
        </c:scaling>
        <c:delete val="0"/>
        <c:axPos val="b"/>
        <c:majorTickMark val="out"/>
        <c:minorTickMark val="none"/>
        <c:tickLblPos val="nextTo"/>
        <c:crossAx val="127302272"/>
        <c:crosses val="autoZero"/>
        <c:auto val="1"/>
        <c:lblAlgn val="ctr"/>
        <c:lblOffset val="100"/>
        <c:noMultiLvlLbl val="0"/>
      </c:catAx>
      <c:valAx>
        <c:axId val="127302272"/>
        <c:scaling>
          <c:orientation val="minMax"/>
        </c:scaling>
        <c:delete val="0"/>
        <c:axPos val="l"/>
        <c:majorGridlines/>
        <c:numFmt formatCode="0.000%" sourceLinked="1"/>
        <c:majorTickMark val="out"/>
        <c:minorTickMark val="none"/>
        <c:tickLblPos val="nextTo"/>
        <c:crossAx val="127300736"/>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6">
          <cell r="C1926" t="str">
            <v>22 מספר בורסה</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4">
          <cell r="C1984" t="str">
            <v xml:space="preserve">נספח ב'  - רכישת אג"ח מיועדות </v>
          </cell>
          <cell r="E1984" t="str">
            <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2002">
          <cell r="C2002" t="str">
            <v>נספח ד'</v>
          </cell>
          <cell r="E2002" t="str">
            <v/>
          </cell>
        </row>
        <row r="2003">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5">
          <cell r="C2025" t="str">
            <v>נספח ו': חשיפה מטבעית וחשיפה גיאוגרפית</v>
          </cell>
          <cell r="E2025" t="str">
            <v/>
          </cell>
        </row>
        <row r="2026">
          <cell r="C2026" t="str">
            <v>אג"ח ממשלתיות</v>
          </cell>
        </row>
        <row r="2027">
          <cell r="C2027" t="str">
            <v>חשיפה מטבעית</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row>
        <row r="2038">
          <cell r="C2038" t="str">
            <v>מדינות</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E2054" t="str">
            <v>GT115</v>
          </cell>
          <cell r="F2054" t="str">
            <v>נספחים</v>
          </cell>
        </row>
        <row r="2055">
          <cell r="C2055" t="str">
            <v>רוסיה</v>
          </cell>
          <cell r="E2055" t="str">
            <v>GT116</v>
          </cell>
          <cell r="F2055" t="str">
            <v>נספחים</v>
          </cell>
        </row>
        <row r="2056">
          <cell r="C2056" t="str">
            <v>אחר</v>
          </cell>
          <cell r="E2056" t="str">
            <v>GT117</v>
          </cell>
          <cell r="F2056" t="str">
            <v>נספחים</v>
          </cell>
        </row>
        <row r="2057">
          <cell r="C2057" t="str">
            <v>אזורים</v>
          </cell>
        </row>
        <row r="2058">
          <cell r="C2058" t="str">
            <v>שווקים מתעוררים</v>
          </cell>
          <cell r="E2058" t="str">
            <v>PT100</v>
          </cell>
          <cell r="F2058" t="str">
            <v>נספחים</v>
          </cell>
        </row>
        <row r="2059">
          <cell r="C2059" t="str">
            <v>צפון אמריקה</v>
          </cell>
          <cell r="E2059" t="str">
            <v>PT101</v>
          </cell>
          <cell r="F2059" t="str">
            <v>נספחים</v>
          </cell>
        </row>
        <row r="2060">
          <cell r="C2060" t="str">
            <v>BRIC</v>
          </cell>
          <cell r="E2060" t="str">
            <v>PT102</v>
          </cell>
          <cell r="F2060" t="str">
            <v>נספחים</v>
          </cell>
        </row>
        <row r="2061">
          <cell r="C2061" t="str">
            <v>מזרח אירופה</v>
          </cell>
          <cell r="E2061" t="str">
            <v>PT103</v>
          </cell>
          <cell r="F2061" t="str">
            <v>נספחים</v>
          </cell>
        </row>
        <row r="2062">
          <cell r="C2062" t="str">
            <v>מזרח אסיה</v>
          </cell>
          <cell r="E2062" t="str">
            <v>PT104</v>
          </cell>
          <cell r="F2062" t="str">
            <v>נספחים</v>
          </cell>
        </row>
        <row r="2063">
          <cell r="C2063" t="str">
            <v>אפריקה</v>
          </cell>
          <cell r="E2063" t="str">
            <v>PT105</v>
          </cell>
          <cell r="F2063" t="str">
            <v>נספחים</v>
          </cell>
        </row>
        <row r="2065">
          <cell r="C2065" t="str">
            <v>אג"ח קונצרניות</v>
          </cell>
        </row>
        <row r="2066">
          <cell r="C2066" t="str">
            <v>חשיפה מטבעית</v>
          </cell>
        </row>
        <row r="2067">
          <cell r="C2067" t="str">
            <v>שקל –צמוד מדד</v>
          </cell>
          <cell r="E2067" t="str">
            <v>RT200</v>
          </cell>
          <cell r="F2067" t="str">
            <v>נספחים</v>
          </cell>
        </row>
        <row r="2068">
          <cell r="C2068" t="str">
            <v>שקל –לא צמוד מדד</v>
          </cell>
          <cell r="E2068" t="str">
            <v>RT201</v>
          </cell>
          <cell r="F2068" t="str">
            <v>נספחים</v>
          </cell>
        </row>
        <row r="2069">
          <cell r="C2069" t="str">
            <v>דולר</v>
          </cell>
          <cell r="E2069" t="str">
            <v>RT202</v>
          </cell>
          <cell r="F2069" t="str">
            <v>נספחים</v>
          </cell>
        </row>
        <row r="2070">
          <cell r="C2070" t="str">
            <v>אירו</v>
          </cell>
          <cell r="E2070" t="str">
            <v>RT203</v>
          </cell>
          <cell r="F2070" t="str">
            <v>נספחים</v>
          </cell>
        </row>
        <row r="2071">
          <cell r="C2071" t="str">
            <v>לירה שטרלינג</v>
          </cell>
          <cell r="E2071" t="str">
            <v>RT204</v>
          </cell>
          <cell r="F2071" t="str">
            <v>נספחים</v>
          </cell>
        </row>
        <row r="2072">
          <cell r="C2072" t="str">
            <v>פרנק שוויצרי</v>
          </cell>
          <cell r="E2072" t="str">
            <v>RT205</v>
          </cell>
          <cell r="F2072" t="str">
            <v>נספחים</v>
          </cell>
        </row>
        <row r="2073">
          <cell r="C2073" t="str">
            <v>יין יפני</v>
          </cell>
          <cell r="E2073" t="str">
            <v>RT206</v>
          </cell>
          <cell r="F2073" t="str">
            <v>נספחים</v>
          </cell>
        </row>
        <row r="2074">
          <cell r="C2074" t="str">
            <v>דולר קנדי</v>
          </cell>
          <cell r="E2074" t="str">
            <v>RT207</v>
          </cell>
          <cell r="F2074" t="str">
            <v>נספחים</v>
          </cell>
        </row>
        <row r="2075">
          <cell r="C2075" t="str">
            <v>אחר</v>
          </cell>
          <cell r="E2075" t="str">
            <v>RT208</v>
          </cell>
          <cell r="F2075" t="str">
            <v>נספחים</v>
          </cell>
        </row>
        <row r="2076">
          <cell r="C2076" t="str">
            <v>חשיפה גיאוגרפית</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4">
          <cell r="C2104" t="str">
            <v>מניות</v>
          </cell>
        </row>
        <row r="2105">
          <cell r="C2105" t="str">
            <v>חשיפה מטבעית</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3">
          <cell r="C2143" t="str">
            <v>תעודות סל</v>
          </cell>
        </row>
        <row r="2144">
          <cell r="C2144" t="str">
            <v>חשיפה מטבעית</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2">
          <cell r="C2182" t="str">
            <v>קרנות נאמנות</v>
          </cell>
        </row>
        <row r="2183">
          <cell r="C2183" t="str">
            <v>חשיפה מטבעית</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1">
          <cell r="C2221" t="str">
            <v>נדלן</v>
          </cell>
        </row>
        <row r="2222">
          <cell r="C2222" t="str">
            <v>חשיפה מטבעית</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60">
          <cell r="C2260" t="str">
            <v>השקעות אחרות</v>
          </cell>
        </row>
        <row r="2261">
          <cell r="C2261" t="str">
            <v>חשיפה מטבעית</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9">
          <cell r="C2299" t="str">
            <v>סך הכל נכסים</v>
          </cell>
        </row>
        <row r="2300">
          <cell r="C2300" t="str">
            <v>חשיפה מטבעית</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9">
          <cell r="C2339" t="str">
            <v>נספח ז': הוצאות ישירות בניהול השקעות</v>
          </cell>
          <cell r="E2339" t="str">
            <v/>
          </cell>
          <cell r="F2339" t="str">
            <v/>
          </cell>
        </row>
        <row r="2340">
          <cell r="C2340" t="str">
            <v>1. סה"כ עמלות קנייה ומכירה</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4">
          <cell r="C2344" t="str">
            <v>2. סה"כ עמלות קסטודיאן</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8">
          <cell r="C2348" t="str">
            <v>3. סה"כ מהשקעות לא סחירות</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3">
          <cell r="C2353" t="str">
            <v>4. סה"כ עמלות ניהול חיצוני</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3">
          <cell r="C2363" t="str">
            <v>5. סה"כ הוצאות אחרות</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7">
          <cell r="C2367" t="str">
            <v>א 6. סה"כ הוצאות ישירות (סיכום סעיפים 1 עד 5)</v>
          </cell>
          <cell r="E2367" t="str">
            <v>YT117</v>
          </cell>
          <cell r="F2367" t="str">
            <v>נספחים</v>
          </cell>
        </row>
        <row r="2369">
          <cell r="C2369" t="str">
            <v>7. שיעור הוצאות ישירות</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F2372" t="str">
            <v>נספחים</v>
          </cell>
        </row>
        <row r="2373">
          <cell r="C2373" t="str">
            <v>סך נכסים לסוף תקופה קודמת</v>
          </cell>
          <cell r="E2373" t="str">
            <v>YT120</v>
          </cell>
          <cell r="F2373"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E59" t="str">
            <v>שגוי</v>
          </cell>
        </row>
        <row r="60">
          <cell r="C60" t="str">
            <v>כל סעיפי הדיווח הינם בערך אפס.</v>
          </cell>
          <cell r="E60" t="str">
            <v>דו"ח אפס</v>
          </cell>
        </row>
        <row r="61">
          <cell r="C61" t="str">
            <v>הדיווח התקבל במשרדי האוצר, אך טרם עבר בדיקות תקינות נתונים. התעדכן בהמשך האם קליטת הדוח עברה בהצלחה.</v>
          </cell>
          <cell r="E61" t="str">
            <v>חתימה תקינה</v>
          </cell>
        </row>
        <row r="62">
          <cell r="E62" t="str">
            <v>שם קובץ שגוי</v>
          </cell>
        </row>
        <row r="63">
          <cell r="C63" t="str">
            <v>ארעה תקלה בתהליך ביצוע החתימה. חתום על הקובץ שנית ושלח לאוצר.</v>
          </cell>
          <cell r="E63" t="str">
            <v>נכשל בפתיחת חתימה</v>
          </cell>
        </row>
        <row r="64">
          <cell r="C64" t="str">
            <v>החתימה בוצעה ע"י אדם שלא הורשה לכך ע"י האוצר. פנה למחלקת מידע ודיווח לבירור.</v>
          </cell>
          <cell r="E64" t="str">
            <v>חתימה לא ע"י מורשה</v>
          </cell>
        </row>
        <row r="65">
          <cell r="C65" t="str">
            <v>הקובץ שהגיע אינו חתום בחתימה אלקטרונית. יש לשלוח את הקובץ שנית (קובץ הנושא את הסיומת signed)</v>
          </cell>
          <cell r="E65" t="str">
            <v>קובץ לא חתום</v>
          </cell>
        </row>
        <row r="68">
          <cell r="C68" t="str">
            <v xml:space="preserve"> תדירות הדיווח </v>
          </cell>
        </row>
        <row r="69">
          <cell r="C69" t="str">
            <v>ביטוח, גמל ופנסיה:</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90">
          <cell r="C90" t="str">
            <v>גמל ופנסיה:</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20">
          <cell r="C120" t="str">
            <v xml:space="preserve">גמל: </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D135" t="str">
            <v>KT952- KT963</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D18">
            <v>0</v>
          </cell>
          <cell r="E18">
            <v>3.0505267008344994E-3</v>
          </cell>
          <cell r="F18">
            <v>6.0914370813207608E-3</v>
          </cell>
        </row>
        <row r="19">
          <cell r="D19">
            <v>0</v>
          </cell>
          <cell r="E19">
            <v>-6.758736195853321E-3</v>
          </cell>
          <cell r="F19">
            <v>9.607409683118906E-4</v>
          </cell>
        </row>
        <row r="20">
          <cell r="D20">
            <v>0</v>
          </cell>
          <cell r="E20">
            <v>4.7434423174077534E-3</v>
          </cell>
          <cell r="F20">
            <v>6.173748338837548E-3</v>
          </cell>
        </row>
        <row r="21">
          <cell r="C21" t="str">
            <v>(*)</v>
          </cell>
          <cell r="D21">
            <v>0</v>
          </cell>
          <cell r="E21" t="str">
            <v>(*)</v>
          </cell>
          <cell r="F21" t="str">
            <v>(*)</v>
          </cell>
        </row>
        <row r="22">
          <cell r="D22">
            <v>0</v>
          </cell>
          <cell r="E22">
            <v>-1.9825474875604709E-2</v>
          </cell>
          <cell r="F22">
            <v>-2.9055791106821216E-3</v>
          </cell>
        </row>
        <row r="23">
          <cell r="D23">
            <v>0</v>
          </cell>
          <cell r="E23">
            <v>-2.0427368413585389E-2</v>
          </cell>
          <cell r="F23">
            <v>-1.3175014699510657E-2</v>
          </cell>
        </row>
        <row r="24">
          <cell r="D24">
            <v>0</v>
          </cell>
          <cell r="E24">
            <v>-9.0724841371030429E-3</v>
          </cell>
          <cell r="F24">
            <v>-1.3240632225379745E-3</v>
          </cell>
        </row>
        <row r="25">
          <cell r="C25" t="str">
            <v>(*)</v>
          </cell>
          <cell r="D25">
            <v>0</v>
          </cell>
          <cell r="E25" t="str">
            <v>(*)</v>
          </cell>
          <cell r="F25" t="str">
            <v>(*)</v>
          </cell>
        </row>
      </sheetData>
      <sheetData sheetId="3">
        <row r="5">
          <cell r="C5" t="str">
            <v>חודש</v>
          </cell>
          <cell r="D5" t="str">
            <v>קופה</v>
          </cell>
          <cell r="E5" t="str">
            <v>קוד</v>
          </cell>
          <cell r="F5" t="str">
            <v>סכום</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row>
        <row r="10">
          <cell r="C10" t="str">
            <v>סיוע גיל פרישה</v>
          </cell>
        </row>
        <row r="11">
          <cell r="C11" t="str">
            <v>מזומנים ושווי מזומנים</v>
          </cell>
        </row>
        <row r="12">
          <cell r="C12" t="str">
            <v>אגח מיועדות</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sheetData sheetId="19" refreshError="1">
        <row r="7">
          <cell r="C7" t="str">
            <v>סחיר \ לא סחיר</v>
          </cell>
          <cell r="D7" t="str">
            <v>בארץ \ בחול</v>
          </cell>
          <cell r="E7" t="str">
            <v>פרוט ני"ע</v>
          </cell>
          <cell r="F7" t="str">
            <v>פענוח</v>
          </cell>
        </row>
      </sheetData>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5" customWidth="1"/>
    <col min="3" max="3" width="11.125" customWidth="1"/>
    <col min="4" max="5" width="11.625" customWidth="1"/>
    <col min="6" max="6" width="11.625" style="123" customWidth="1"/>
    <col min="7" max="7" width="9.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27" t="s">
        <v>55</v>
      </c>
      <c r="D3" s="227"/>
      <c r="E3" s="227"/>
      <c r="F3" s="227"/>
      <c r="G3" s="23" t="s">
        <v>54</v>
      </c>
      <c r="H3" s="227" t="s">
        <v>56</v>
      </c>
      <c r="I3" s="227"/>
      <c r="J3" s="227"/>
      <c r="K3" s="227"/>
      <c r="L3" s="23" t="s">
        <v>54</v>
      </c>
      <c r="M3" s="227" t="s">
        <v>57</v>
      </c>
      <c r="N3" s="227"/>
      <c r="O3" s="227"/>
      <c r="P3" s="227"/>
      <c r="Q3" s="23" t="s">
        <v>54</v>
      </c>
      <c r="R3" s="227" t="s">
        <v>58</v>
      </c>
      <c r="S3" s="227"/>
      <c r="T3" s="227"/>
      <c r="U3" s="227"/>
      <c r="V3" s="23" t="s">
        <v>54</v>
      </c>
      <c r="W3" s="227" t="s">
        <v>59</v>
      </c>
      <c r="X3" s="227"/>
      <c r="Y3" s="227"/>
      <c r="Z3" s="227"/>
      <c r="AA3" s="23" t="s">
        <v>54</v>
      </c>
      <c r="AB3" s="227" t="s">
        <v>60</v>
      </c>
      <c r="AC3" s="227"/>
      <c r="AD3" s="227"/>
      <c r="AE3" s="227"/>
      <c r="AF3" s="23" t="s">
        <v>54</v>
      </c>
      <c r="AG3" s="227" t="s">
        <v>61</v>
      </c>
      <c r="AH3" s="227"/>
      <c r="AI3" s="227"/>
      <c r="AJ3" s="227"/>
      <c r="AK3" s="23" t="s">
        <v>54</v>
      </c>
      <c r="AL3" s="23"/>
      <c r="AM3" s="227" t="s">
        <v>62</v>
      </c>
      <c r="AN3" s="227"/>
      <c r="AO3" s="227"/>
      <c r="AP3" s="227"/>
      <c r="AQ3" s="23" t="s">
        <v>54</v>
      </c>
      <c r="AR3" s="228" t="s">
        <v>210</v>
      </c>
      <c r="AS3" s="228"/>
      <c r="AU3" s="227" t="s">
        <v>63</v>
      </c>
      <c r="AV3" s="227"/>
      <c r="AW3" s="227"/>
      <c r="AX3" s="227"/>
    </row>
    <row r="4" spans="1:50" ht="15.75" thickBot="1" x14ac:dyDescent="0.3">
      <c r="A4" s="24" t="s">
        <v>64</v>
      </c>
      <c r="B4" s="22"/>
      <c r="C4" s="25" t="s">
        <v>65</v>
      </c>
      <c r="D4" s="26" t="s">
        <v>66</v>
      </c>
      <c r="E4" s="106" t="s">
        <v>159</v>
      </c>
      <c r="F4" s="165" t="s">
        <v>208</v>
      </c>
      <c r="G4" s="3"/>
      <c r="H4" s="25" t="s">
        <v>65</v>
      </c>
      <c r="I4" s="26" t="s">
        <v>66</v>
      </c>
      <c r="J4" s="106" t="s">
        <v>159</v>
      </c>
      <c r="K4" s="165" t="s">
        <v>208</v>
      </c>
      <c r="L4" s="27"/>
      <c r="M4" s="25" t="s">
        <v>65</v>
      </c>
      <c r="N4" s="26" t="s">
        <v>66</v>
      </c>
      <c r="O4" s="106" t="s">
        <v>159</v>
      </c>
      <c r="P4" s="165" t="s">
        <v>208</v>
      </c>
      <c r="Q4" s="21"/>
      <c r="R4" s="25" t="s">
        <v>65</v>
      </c>
      <c r="S4" s="26" t="s">
        <v>66</v>
      </c>
      <c r="T4" s="106" t="s">
        <v>159</v>
      </c>
      <c r="U4" s="165" t="s">
        <v>208</v>
      </c>
      <c r="V4" s="21"/>
      <c r="W4" s="25" t="s">
        <v>65</v>
      </c>
      <c r="X4" s="26" t="s">
        <v>66</v>
      </c>
      <c r="Y4" s="106" t="s">
        <v>159</v>
      </c>
      <c r="Z4" s="165" t="s">
        <v>208</v>
      </c>
      <c r="AA4" s="21"/>
      <c r="AB4" s="25" t="s">
        <v>65</v>
      </c>
      <c r="AC4" s="26" t="s">
        <v>66</v>
      </c>
      <c r="AD4" s="106" t="s">
        <v>159</v>
      </c>
      <c r="AE4" s="165" t="s">
        <v>208</v>
      </c>
      <c r="AF4" s="21"/>
      <c r="AG4" s="25" t="s">
        <v>65</v>
      </c>
      <c r="AH4" s="26" t="s">
        <v>66</v>
      </c>
      <c r="AI4" s="106" t="s">
        <v>159</v>
      </c>
      <c r="AJ4" s="165" t="s">
        <v>208</v>
      </c>
      <c r="AK4" s="21"/>
      <c r="AL4" s="21"/>
      <c r="AM4" s="25" t="s">
        <v>65</v>
      </c>
      <c r="AN4" s="26" t="s">
        <v>66</v>
      </c>
      <c r="AO4" s="106" t="s">
        <v>159</v>
      </c>
      <c r="AP4" s="165" t="s">
        <v>208</v>
      </c>
      <c r="AQ4" s="21"/>
      <c r="AR4" s="215" t="s">
        <v>215</v>
      </c>
      <c r="AS4" s="165" t="s">
        <v>208</v>
      </c>
      <c r="AU4" s="25" t="s">
        <v>65</v>
      </c>
      <c r="AV4" s="26" t="s">
        <v>66</v>
      </c>
      <c r="AW4" s="106" t="s">
        <v>159</v>
      </c>
      <c r="AX4" s="165" t="s">
        <v>208</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202</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213</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211</v>
      </c>
      <c r="H17" s="49" t="e">
        <f>H25/H9</f>
        <v>#REF!</v>
      </c>
      <c r="I17" s="49" t="e">
        <f>I25/I9</f>
        <v>#REF!</v>
      </c>
      <c r="J17" s="49" t="e">
        <f>J25/J9</f>
        <v>#REF!</v>
      </c>
      <c r="K17" s="216">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203</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216</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212</v>
      </c>
      <c r="C47" s="211" t="s">
        <v>209</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214</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217</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218</v>
      </c>
    </row>
    <row r="54" spans="1:50" x14ac:dyDescent="0.2">
      <c r="C54" s="213" t="s">
        <v>219</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0"/>
  <sheetViews>
    <sheetView rightToLeft="1" tabSelected="1" workbookViewId="0">
      <selection activeCell="H9" sqref="H9"/>
    </sheetView>
  </sheetViews>
  <sheetFormatPr defaultRowHeight="14.25" x14ac:dyDescent="0.2"/>
  <cols>
    <col min="1" max="1" width="9" style="213"/>
    <col min="2" max="2" width="43.625" style="213" customWidth="1"/>
    <col min="3" max="3" width="18.125" style="213" customWidth="1"/>
    <col min="4" max="16384" width="9" style="213"/>
  </cols>
  <sheetData>
    <row r="1" spans="1:4" ht="15" x14ac:dyDescent="0.25">
      <c r="A1" s="83" t="s">
        <v>90</v>
      </c>
    </row>
    <row r="2" spans="1:4" ht="15" x14ac:dyDescent="0.25">
      <c r="B2" s="226" t="s">
        <v>231</v>
      </c>
    </row>
    <row r="4" spans="1:4" ht="15" x14ac:dyDescent="0.2">
      <c r="B4" s="85"/>
      <c r="C4" s="86" t="s">
        <v>95</v>
      </c>
    </row>
    <row r="5" spans="1:4" ht="15" x14ac:dyDescent="0.25">
      <c r="B5" s="87" t="s">
        <v>96</v>
      </c>
      <c r="C5" s="88"/>
      <c r="D5" s="56"/>
    </row>
    <row r="6" spans="1:4" x14ac:dyDescent="0.2">
      <c r="B6" s="89" t="s">
        <v>4</v>
      </c>
      <c r="C6" s="88"/>
      <c r="D6" s="56"/>
    </row>
    <row r="7" spans="1:4" x14ac:dyDescent="0.2">
      <c r="B7" s="89" t="s">
        <v>6</v>
      </c>
      <c r="C7" s="223">
        <v>1.6559999999999999</v>
      </c>
      <c r="D7" s="56"/>
    </row>
    <row r="8" spans="1:4" x14ac:dyDescent="0.2">
      <c r="B8" s="89"/>
      <c r="C8" s="88"/>
      <c r="D8" s="56"/>
    </row>
    <row r="9" spans="1:4" ht="15" x14ac:dyDescent="0.25">
      <c r="B9" s="87" t="s">
        <v>97</v>
      </c>
      <c r="C9" s="88"/>
      <c r="D9" s="56"/>
    </row>
    <row r="10" spans="1:4" x14ac:dyDescent="0.2">
      <c r="B10" s="89" t="s">
        <v>9</v>
      </c>
      <c r="C10" s="88"/>
      <c r="D10" s="56"/>
    </row>
    <row r="11" spans="1:4" x14ac:dyDescent="0.2">
      <c r="B11" s="89" t="s">
        <v>11</v>
      </c>
      <c r="C11" s="223">
        <v>2.7930000000000001</v>
      </c>
      <c r="D11" s="56"/>
    </row>
    <row r="12" spans="1:4" x14ac:dyDescent="0.2">
      <c r="B12" s="89"/>
      <c r="C12" s="88"/>
      <c r="D12" s="56"/>
    </row>
    <row r="13" spans="1:4" ht="15" x14ac:dyDescent="0.25">
      <c r="B13" s="87" t="s">
        <v>98</v>
      </c>
      <c r="C13" s="88"/>
      <c r="D13" s="56"/>
    </row>
    <row r="14" spans="1:4" ht="25.5" x14ac:dyDescent="0.2">
      <c r="B14" s="89" t="s">
        <v>14</v>
      </c>
      <c r="C14" s="88"/>
      <c r="D14" s="56"/>
    </row>
    <row r="15" spans="1:4" x14ac:dyDescent="0.2">
      <c r="B15" s="91" t="s">
        <v>16</v>
      </c>
      <c r="C15" s="88"/>
      <c r="D15" s="56"/>
    </row>
    <row r="16" spans="1:4" x14ac:dyDescent="0.2">
      <c r="B16" s="89" t="s">
        <v>18</v>
      </c>
      <c r="C16" s="88"/>
      <c r="D16" s="56"/>
    </row>
    <row r="17" spans="2:5" x14ac:dyDescent="0.2">
      <c r="B17" s="89"/>
      <c r="C17" s="88"/>
      <c r="D17" s="56"/>
    </row>
    <row r="18" spans="2:5" ht="15" x14ac:dyDescent="0.25">
      <c r="B18" s="87" t="s">
        <v>99</v>
      </c>
      <c r="C18" s="88"/>
      <c r="D18" s="56"/>
    </row>
    <row r="19" spans="2:5" x14ac:dyDescent="0.2">
      <c r="B19" s="89" t="s">
        <v>21</v>
      </c>
      <c r="C19" s="88"/>
      <c r="D19" s="56"/>
    </row>
    <row r="20" spans="2:5" x14ac:dyDescent="0.2">
      <c r="B20" s="89" t="s">
        <v>23</v>
      </c>
      <c r="C20" s="88"/>
      <c r="D20" s="56"/>
    </row>
    <row r="21" spans="2:5" x14ac:dyDescent="0.2">
      <c r="B21" s="89" t="s">
        <v>25</v>
      </c>
      <c r="C21" s="88"/>
      <c r="D21" s="56"/>
    </row>
    <row r="22" spans="2:5" x14ac:dyDescent="0.2">
      <c r="B22" s="89" t="s">
        <v>27</v>
      </c>
      <c r="C22" s="88"/>
      <c r="D22" s="56"/>
    </row>
    <row r="23" spans="2:5" x14ac:dyDescent="0.2">
      <c r="B23" s="89" t="s">
        <v>29</v>
      </c>
      <c r="C23" s="88"/>
      <c r="D23" s="56"/>
      <c r="E23" s="11"/>
    </row>
    <row r="24" spans="2:5" x14ac:dyDescent="0.2">
      <c r="B24" s="89" t="s">
        <v>31</v>
      </c>
      <c r="C24" s="223">
        <v>18.835999999999999</v>
      </c>
      <c r="D24" s="56"/>
      <c r="E24" s="11"/>
    </row>
    <row r="25" spans="2:5" x14ac:dyDescent="0.2">
      <c r="B25" s="89" t="s">
        <v>33</v>
      </c>
      <c r="C25" s="88"/>
      <c r="D25" s="56"/>
      <c r="E25" s="11"/>
    </row>
    <row r="26" spans="2:5" x14ac:dyDescent="0.2">
      <c r="B26" s="89" t="s">
        <v>35</v>
      </c>
      <c r="C26" s="223">
        <v>6.9580000000000002</v>
      </c>
      <c r="D26" s="56"/>
      <c r="E26" s="11"/>
    </row>
    <row r="27" spans="2:5" x14ac:dyDescent="0.2">
      <c r="B27" s="89"/>
      <c r="C27" s="88"/>
      <c r="D27" s="56"/>
      <c r="E27" s="11"/>
    </row>
    <row r="28" spans="2:5" ht="15" x14ac:dyDescent="0.25">
      <c r="B28" s="87" t="s">
        <v>100</v>
      </c>
      <c r="C28" s="88"/>
      <c r="D28" s="56"/>
    </row>
    <row r="29" spans="2:5" x14ac:dyDescent="0.2">
      <c r="B29" s="89" t="s">
        <v>38</v>
      </c>
      <c r="C29" s="88"/>
      <c r="D29" s="56"/>
    </row>
    <row r="30" spans="2:5" x14ac:dyDescent="0.2">
      <c r="B30" s="89" t="s">
        <v>40</v>
      </c>
      <c r="C30" s="88"/>
      <c r="D30" s="56"/>
    </row>
    <row r="31" spans="2:5" ht="15" x14ac:dyDescent="0.25">
      <c r="B31" s="87" t="s">
        <v>42</v>
      </c>
      <c r="C31" s="223">
        <v>30.242999999999995</v>
      </c>
      <c r="D31" s="56"/>
    </row>
    <row r="32" spans="2:5" x14ac:dyDescent="0.2">
      <c r="B32" s="89"/>
      <c r="C32" s="88"/>
      <c r="D32" s="56"/>
    </row>
    <row r="33" spans="2:4" ht="15" x14ac:dyDescent="0.25">
      <c r="B33" s="87" t="s">
        <v>43</v>
      </c>
      <c r="C33" s="88"/>
      <c r="D33" s="56"/>
    </row>
    <row r="34" spans="2:4" ht="38.25" x14ac:dyDescent="0.2">
      <c r="B34" s="89" t="s">
        <v>45</v>
      </c>
      <c r="C34" s="92">
        <v>3.4566589390581806E-4</v>
      </c>
    </row>
    <row r="35" spans="2:4" ht="25.5" x14ac:dyDescent="0.2">
      <c r="B35" s="89" t="s">
        <v>47</v>
      </c>
      <c r="C35" s="92">
        <v>4.0528702913055962E-4</v>
      </c>
    </row>
    <row r="36" spans="2:4" x14ac:dyDescent="0.2">
      <c r="B36" s="89"/>
      <c r="C36" s="88"/>
    </row>
    <row r="37" spans="2:4" ht="15" x14ac:dyDescent="0.25">
      <c r="B37" s="87" t="s">
        <v>229</v>
      </c>
      <c r="C37" s="223">
        <v>74621.188999999998</v>
      </c>
    </row>
    <row r="40" spans="2:4" x14ac:dyDescent="0.2">
      <c r="B40" s="213" t="s">
        <v>52</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9"/>
  <sheetViews>
    <sheetView rightToLeft="1" workbookViewId="0">
      <selection activeCell="B3" sqref="B3"/>
    </sheetView>
  </sheetViews>
  <sheetFormatPr defaultRowHeight="14.25" x14ac:dyDescent="0.2"/>
  <cols>
    <col min="1" max="1" width="9" style="213"/>
    <col min="2" max="2" width="58.125" style="213" customWidth="1"/>
    <col min="3" max="3" width="10.875" style="213" customWidth="1"/>
    <col min="4" max="7" width="9" style="213"/>
    <col min="8" max="8" width="13.75" style="213" customWidth="1"/>
    <col min="9" max="9" width="12.125" style="213" customWidth="1"/>
    <col min="10" max="16384" width="9" style="213"/>
  </cols>
  <sheetData>
    <row r="1" spans="1:10" ht="15" x14ac:dyDescent="0.25">
      <c r="A1" s="83" t="s">
        <v>90</v>
      </c>
    </row>
    <row r="2" spans="1:10" ht="15" x14ac:dyDescent="0.25">
      <c r="B2" s="225" t="s">
        <v>232</v>
      </c>
    </row>
    <row r="3" spans="1:10" ht="15" x14ac:dyDescent="0.25">
      <c r="D3" s="7"/>
    </row>
    <row r="4" spans="1:10" ht="15" x14ac:dyDescent="0.2">
      <c r="B4" s="85"/>
      <c r="C4" s="86" t="s">
        <v>95</v>
      </c>
    </row>
    <row r="5" spans="1:10" ht="15.75" x14ac:dyDescent="0.2">
      <c r="B5" s="93" t="s">
        <v>102</v>
      </c>
      <c r="C5" s="88"/>
    </row>
    <row r="6" spans="1:10" x14ac:dyDescent="0.2">
      <c r="B6" s="85" t="s">
        <v>103</v>
      </c>
      <c r="C6" s="88"/>
    </row>
    <row r="7" spans="1:10" x14ac:dyDescent="0.2">
      <c r="B7" s="85" t="s">
        <v>104</v>
      </c>
      <c r="C7" s="88"/>
    </row>
    <row r="8" spans="1:10" x14ac:dyDescent="0.2">
      <c r="B8" s="94" t="s">
        <v>222</v>
      </c>
      <c r="C8" s="217">
        <v>9.4769999999992999E-2</v>
      </c>
      <c r="E8" s="214"/>
    </row>
    <row r="9" spans="1:10" x14ac:dyDescent="0.2">
      <c r="B9" s="94" t="s">
        <v>226</v>
      </c>
      <c r="C9" s="217">
        <v>4.5125950000000005E-2</v>
      </c>
    </row>
    <row r="10" spans="1:10" x14ac:dyDescent="0.2">
      <c r="B10" s="94" t="s">
        <v>106</v>
      </c>
      <c r="C10" s="217">
        <v>0.67163855999999089</v>
      </c>
      <c r="H10" s="69"/>
      <c r="I10" s="69"/>
      <c r="J10" s="69"/>
    </row>
    <row r="11" spans="1:10" x14ac:dyDescent="0.2">
      <c r="B11" s="94" t="s">
        <v>227</v>
      </c>
      <c r="C11" s="217">
        <v>0.10388224000002083</v>
      </c>
      <c r="H11" s="69"/>
      <c r="I11" s="69"/>
      <c r="J11" s="69"/>
    </row>
    <row r="12" spans="1:10" ht="15" x14ac:dyDescent="0.25">
      <c r="B12" s="94" t="s">
        <v>228</v>
      </c>
      <c r="C12" s="217">
        <v>0.50463375199999672</v>
      </c>
      <c r="H12" s="218"/>
      <c r="I12" s="219"/>
      <c r="J12" s="69"/>
    </row>
    <row r="13" spans="1:10" x14ac:dyDescent="0.2">
      <c r="B13" s="94" t="s">
        <v>223</v>
      </c>
      <c r="C13" s="217">
        <v>0.10970999999999999</v>
      </c>
      <c r="H13" s="220"/>
      <c r="I13" s="222"/>
      <c r="J13" s="221"/>
    </row>
    <row r="14" spans="1:10" x14ac:dyDescent="0.2">
      <c r="B14" s="94" t="s">
        <v>105</v>
      </c>
      <c r="C14" s="217">
        <v>8.8599999999999998E-3</v>
      </c>
      <c r="H14" s="220"/>
      <c r="I14" s="222"/>
      <c r="J14" s="221"/>
    </row>
    <row r="15" spans="1:10" x14ac:dyDescent="0.2">
      <c r="B15" s="94" t="s">
        <v>107</v>
      </c>
      <c r="C15" s="217">
        <v>0.11722</v>
      </c>
      <c r="H15" s="220"/>
      <c r="I15" s="222"/>
      <c r="J15" s="221"/>
    </row>
    <row r="16" spans="1:10" x14ac:dyDescent="0.2">
      <c r="B16" s="94" t="s">
        <v>108</v>
      </c>
      <c r="C16" s="217">
        <v>0</v>
      </c>
      <c r="H16" s="220"/>
      <c r="I16" s="222"/>
      <c r="J16" s="221"/>
    </row>
    <row r="17" spans="2:10" ht="15.75" x14ac:dyDescent="0.2">
      <c r="B17" s="93" t="s">
        <v>109</v>
      </c>
      <c r="C17" s="217">
        <v>1.6558405020000015</v>
      </c>
      <c r="H17" s="220"/>
      <c r="I17" s="222"/>
      <c r="J17" s="221"/>
    </row>
    <row r="18" spans="2:10" x14ac:dyDescent="0.2">
      <c r="B18" s="85"/>
      <c r="C18" s="96"/>
      <c r="H18" s="220"/>
      <c r="I18" s="222"/>
      <c r="J18" s="221"/>
    </row>
    <row r="19" spans="2:10" ht="15.75" x14ac:dyDescent="0.2">
      <c r="B19" s="93" t="s">
        <v>110</v>
      </c>
      <c r="C19" s="96"/>
      <c r="H19" s="220"/>
      <c r="I19" s="222"/>
      <c r="J19" s="221"/>
    </row>
    <row r="20" spans="2:10" x14ac:dyDescent="0.2">
      <c r="B20" s="85" t="s">
        <v>103</v>
      </c>
      <c r="C20" s="96"/>
      <c r="H20" s="220"/>
      <c r="I20" s="222"/>
      <c r="J20" s="221"/>
    </row>
    <row r="21" spans="2:10" x14ac:dyDescent="0.2">
      <c r="B21" s="85" t="s">
        <v>104</v>
      </c>
      <c r="C21" s="96"/>
      <c r="H21" s="220"/>
      <c r="I21" s="222"/>
      <c r="J21" s="221"/>
    </row>
    <row r="22" spans="2:10" x14ac:dyDescent="0.2">
      <c r="B22" s="94" t="s">
        <v>105</v>
      </c>
      <c r="C22" s="217">
        <v>2.7928999999999999</v>
      </c>
      <c r="H22" s="69"/>
      <c r="I22" s="69"/>
      <c r="J22" s="69"/>
    </row>
    <row r="23" spans="2:10" x14ac:dyDescent="0.2">
      <c r="B23" s="94"/>
      <c r="C23" s="96"/>
      <c r="H23" s="69"/>
      <c r="I23" s="69"/>
      <c r="J23" s="69"/>
    </row>
    <row r="24" spans="2:10" ht="15.75" x14ac:dyDescent="0.2">
      <c r="B24" s="93" t="s">
        <v>111</v>
      </c>
      <c r="C24" s="217">
        <v>2.7928999999999999</v>
      </c>
      <c r="H24" s="69"/>
      <c r="I24" s="69"/>
      <c r="J24" s="69"/>
    </row>
    <row r="25" spans="2:10" x14ac:dyDescent="0.2">
      <c r="B25" s="85"/>
      <c r="C25" s="96"/>
      <c r="H25" s="69"/>
      <c r="I25" s="69"/>
      <c r="J25" s="69"/>
    </row>
    <row r="26" spans="2:10" ht="15.75" x14ac:dyDescent="0.2">
      <c r="B26" s="93" t="s">
        <v>112</v>
      </c>
      <c r="C26" s="96"/>
    </row>
    <row r="27" spans="2:10" x14ac:dyDescent="0.2">
      <c r="B27" s="94"/>
      <c r="C27" s="96"/>
    </row>
    <row r="28" spans="2:10" ht="15.75" x14ac:dyDescent="0.2">
      <c r="B28" s="93" t="s">
        <v>113</v>
      </c>
      <c r="C28" s="96"/>
    </row>
    <row r="29" spans="2:10" ht="15.75" x14ac:dyDescent="0.2">
      <c r="B29" s="93"/>
      <c r="C29" s="96"/>
    </row>
    <row r="30" spans="2:10" ht="15.75" x14ac:dyDescent="0.2">
      <c r="B30" s="93" t="s">
        <v>114</v>
      </c>
      <c r="C30" s="96"/>
    </row>
    <row r="31" spans="2:10" ht="15.75" x14ac:dyDescent="0.2">
      <c r="B31" s="93" t="s">
        <v>115</v>
      </c>
      <c r="C31" s="96"/>
    </row>
    <row r="32" spans="2:10" ht="15.75" x14ac:dyDescent="0.2">
      <c r="B32" s="93"/>
      <c r="C32" s="96"/>
    </row>
    <row r="33" spans="2:3" ht="15.75" x14ac:dyDescent="0.2">
      <c r="B33" s="93" t="s">
        <v>116</v>
      </c>
      <c r="C33" s="96"/>
    </row>
    <row r="34" spans="2:3" ht="15.75" x14ac:dyDescent="0.2">
      <c r="B34" s="93" t="s">
        <v>117</v>
      </c>
      <c r="C34" s="96"/>
    </row>
    <row r="35" spans="2:3" ht="15.75" x14ac:dyDescent="0.2">
      <c r="B35" s="93"/>
      <c r="C35" s="96"/>
    </row>
    <row r="36" spans="2:3" ht="15.75" x14ac:dyDescent="0.2">
      <c r="B36" s="93" t="s">
        <v>118</v>
      </c>
      <c r="C36" s="96"/>
    </row>
    <row r="37" spans="2:3" ht="15.75" x14ac:dyDescent="0.2">
      <c r="B37" s="93" t="s">
        <v>119</v>
      </c>
      <c r="C37" s="96"/>
    </row>
    <row r="38" spans="2:3" ht="15.75" x14ac:dyDescent="0.2">
      <c r="B38" s="93" t="s">
        <v>120</v>
      </c>
      <c r="C38" s="217">
        <v>4.4487405020000015</v>
      </c>
    </row>
    <row r="39" spans="2:3" ht="15.75" x14ac:dyDescent="0.2">
      <c r="B39" s="93" t="s">
        <v>230</v>
      </c>
      <c r="C39" s="223">
        <v>74621.188999999998</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1"/>
  <sheetViews>
    <sheetView rightToLeft="1" workbookViewId="0">
      <selection activeCell="E24" sqref="E24"/>
    </sheetView>
  </sheetViews>
  <sheetFormatPr defaultRowHeight="14.25" x14ac:dyDescent="0.2"/>
  <cols>
    <col min="1" max="1" width="9" style="213"/>
    <col min="2" max="2" width="38.5" style="213" customWidth="1"/>
    <col min="3" max="3" width="10.75" style="213" customWidth="1"/>
    <col min="4" max="4" width="9" style="213"/>
    <col min="5" max="5" width="9.75" style="213" customWidth="1"/>
    <col min="6" max="6" width="10.875" style="213" bestFit="1" customWidth="1"/>
    <col min="7" max="7" width="10.375" style="213" customWidth="1"/>
    <col min="8" max="16384" width="9" style="213"/>
  </cols>
  <sheetData>
    <row r="1" spans="1:3" ht="15" x14ac:dyDescent="0.25">
      <c r="A1" s="83" t="s">
        <v>90</v>
      </c>
    </row>
    <row r="2" spans="1:3" ht="15" x14ac:dyDescent="0.25">
      <c r="B2" s="226" t="s">
        <v>233</v>
      </c>
    </row>
    <row r="4" spans="1:3" ht="15" x14ac:dyDescent="0.2">
      <c r="B4" s="85"/>
      <c r="C4" s="86" t="s">
        <v>95</v>
      </c>
    </row>
    <row r="5" spans="1:3" ht="15.75" x14ac:dyDescent="0.2">
      <c r="B5" s="93" t="s">
        <v>123</v>
      </c>
      <c r="C5" s="88"/>
    </row>
    <row r="6" spans="1:3" ht="15.75" x14ac:dyDescent="0.2">
      <c r="B6" s="93" t="s">
        <v>124</v>
      </c>
      <c r="C6" s="88"/>
    </row>
    <row r="7" spans="1:3" ht="15.75" x14ac:dyDescent="0.2">
      <c r="B7" s="93"/>
      <c r="C7" s="88"/>
    </row>
    <row r="8" spans="1:3" ht="15.75" x14ac:dyDescent="0.2">
      <c r="B8" s="93" t="s">
        <v>125</v>
      </c>
      <c r="C8" s="88"/>
    </row>
    <row r="9" spans="1:3" ht="15.75" x14ac:dyDescent="0.2">
      <c r="B9" s="93" t="s">
        <v>126</v>
      </c>
      <c r="C9" s="88"/>
    </row>
    <row r="10" spans="1:3" ht="15.75" x14ac:dyDescent="0.2">
      <c r="B10" s="93"/>
      <c r="C10" s="88"/>
    </row>
    <row r="11" spans="1:3" ht="15.75" x14ac:dyDescent="0.2">
      <c r="B11" s="93" t="s">
        <v>127</v>
      </c>
      <c r="C11" s="88"/>
    </row>
    <row r="12" spans="1:3" ht="15.75" x14ac:dyDescent="0.2">
      <c r="B12" s="93" t="s">
        <v>128</v>
      </c>
      <c r="C12" s="88"/>
    </row>
    <row r="13" spans="1:3" ht="15.75" x14ac:dyDescent="0.2">
      <c r="B13" s="93"/>
      <c r="C13" s="88"/>
    </row>
    <row r="14" spans="1:3" ht="15.75" x14ac:dyDescent="0.2">
      <c r="B14" s="93" t="s">
        <v>129</v>
      </c>
      <c r="C14" s="88"/>
    </row>
    <row r="15" spans="1:3" ht="15.75" x14ac:dyDescent="0.2">
      <c r="B15" s="93" t="s">
        <v>130</v>
      </c>
      <c r="C15" s="88"/>
    </row>
    <row r="16" spans="1:3" ht="15.75" x14ac:dyDescent="0.2">
      <c r="B16" s="93" t="s">
        <v>131</v>
      </c>
      <c r="C16" s="88"/>
    </row>
    <row r="17" spans="2:7" x14ac:dyDescent="0.2">
      <c r="B17" s="94" t="s">
        <v>220</v>
      </c>
      <c r="C17" s="217">
        <v>6.95763</v>
      </c>
    </row>
    <row r="18" spans="2:7" ht="15.75" x14ac:dyDescent="0.2">
      <c r="B18" s="93" t="s">
        <v>133</v>
      </c>
      <c r="C18" s="217">
        <v>6.95763</v>
      </c>
    </row>
    <row r="19" spans="2:7" ht="15.75" x14ac:dyDescent="0.2">
      <c r="B19" s="93"/>
      <c r="C19" s="224"/>
    </row>
    <row r="20" spans="2:7" ht="15.75" x14ac:dyDescent="0.2">
      <c r="B20" s="93" t="s">
        <v>134</v>
      </c>
      <c r="C20" s="224"/>
    </row>
    <row r="21" spans="2:7" ht="15.75" x14ac:dyDescent="0.2">
      <c r="B21" s="93" t="s">
        <v>135</v>
      </c>
      <c r="C21" s="224"/>
    </row>
    <row r="22" spans="2:7" x14ac:dyDescent="0.2">
      <c r="B22" s="94"/>
      <c r="C22" s="224"/>
    </row>
    <row r="23" spans="2:7" x14ac:dyDescent="0.2">
      <c r="B23" s="94"/>
      <c r="C23" s="224"/>
    </row>
    <row r="24" spans="2:7" ht="15.75" x14ac:dyDescent="0.2">
      <c r="B24" s="93" t="s">
        <v>137</v>
      </c>
      <c r="C24" s="224"/>
    </row>
    <row r="25" spans="2:7" x14ac:dyDescent="0.2">
      <c r="B25" s="94" t="s">
        <v>221</v>
      </c>
      <c r="C25" s="217">
        <v>2.33318</v>
      </c>
    </row>
    <row r="26" spans="2:7" x14ac:dyDescent="0.2">
      <c r="B26" s="94" t="s">
        <v>224</v>
      </c>
      <c r="C26" s="217">
        <v>5.4998900000000006</v>
      </c>
    </row>
    <row r="27" spans="2:7" x14ac:dyDescent="0.2">
      <c r="B27" s="94" t="s">
        <v>225</v>
      </c>
      <c r="C27" s="217">
        <v>3.8971900000000002</v>
      </c>
      <c r="G27" s="128"/>
    </row>
    <row r="28" spans="2:7" x14ac:dyDescent="0.2">
      <c r="B28" s="94" t="s">
        <v>139</v>
      </c>
      <c r="C28" s="217">
        <v>6.1758699999999997</v>
      </c>
      <c r="G28" s="128"/>
    </row>
    <row r="29" spans="2:7" x14ac:dyDescent="0.2">
      <c r="B29" s="94" t="s">
        <v>108</v>
      </c>
      <c r="C29" s="217">
        <v>0.92945</v>
      </c>
      <c r="G29" s="124"/>
    </row>
    <row r="30" spans="2:7" ht="15.75" x14ac:dyDescent="0.2">
      <c r="B30" s="93" t="s">
        <v>143</v>
      </c>
      <c r="C30" s="217">
        <v>18.83558</v>
      </c>
    </row>
    <row r="31" spans="2:7" ht="15.75" x14ac:dyDescent="0.2">
      <c r="B31" s="93"/>
      <c r="C31" s="88"/>
    </row>
    <row r="32" spans="2:7" ht="15.75" x14ac:dyDescent="0.2">
      <c r="B32" s="93" t="s">
        <v>144</v>
      </c>
      <c r="C32" s="217">
        <v>25.793210000000002</v>
      </c>
    </row>
    <row r="33" spans="2:3" ht="15.75" x14ac:dyDescent="0.2">
      <c r="B33" s="93" t="s">
        <v>230</v>
      </c>
      <c r="C33" s="223">
        <v>74621.188999999998</v>
      </c>
    </row>
    <row r="41" spans="2:3" x14ac:dyDescent="0.2">
      <c r="C41" s="98"/>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101</v>
      </c>
    </row>
    <row r="3" spans="2:5" ht="15" x14ac:dyDescent="0.25">
      <c r="E3" s="7"/>
    </row>
    <row r="4" spans="2:5" ht="15" x14ac:dyDescent="0.2">
      <c r="B4" s="85"/>
      <c r="C4" s="86" t="s">
        <v>95</v>
      </c>
      <c r="D4" s="86" t="s">
        <v>95</v>
      </c>
    </row>
    <row r="5" spans="2:5" ht="15.75" x14ac:dyDescent="0.2">
      <c r="B5" s="93" t="s">
        <v>102</v>
      </c>
      <c r="C5" s="88"/>
      <c r="D5" s="88"/>
    </row>
    <row r="6" spans="2:5" x14ac:dyDescent="0.2">
      <c r="B6" s="85" t="s">
        <v>103</v>
      </c>
      <c r="C6" s="88"/>
      <c r="D6" s="88"/>
    </row>
    <row r="7" spans="2:5" x14ac:dyDescent="0.2">
      <c r="B7" s="85" t="s">
        <v>104</v>
      </c>
      <c r="C7" s="88"/>
      <c r="D7" s="88"/>
    </row>
    <row r="8" spans="2:5" x14ac:dyDescent="0.2">
      <c r="B8" s="94" t="s">
        <v>105</v>
      </c>
      <c r="C8" s="95">
        <v>190.39573076888988</v>
      </c>
      <c r="D8" s="95">
        <v>190</v>
      </c>
    </row>
    <row r="9" spans="2:5" x14ac:dyDescent="0.2">
      <c r="B9" s="94" t="s">
        <v>106</v>
      </c>
      <c r="C9" s="95">
        <v>15.809326344035552</v>
      </c>
      <c r="D9" s="95">
        <v>16</v>
      </c>
    </row>
    <row r="10" spans="2:5" x14ac:dyDescent="0.2">
      <c r="B10" s="94" t="s">
        <v>107</v>
      </c>
      <c r="C10" s="95">
        <v>16.74066510294373</v>
      </c>
      <c r="D10" s="95">
        <v>17</v>
      </c>
    </row>
    <row r="11" spans="2:5" x14ac:dyDescent="0.2">
      <c r="B11" s="94" t="s">
        <v>108</v>
      </c>
      <c r="C11" s="95">
        <v>6.3155439578669128</v>
      </c>
      <c r="D11" s="95">
        <v>6</v>
      </c>
    </row>
    <row r="12" spans="2:5" ht="15.75" x14ac:dyDescent="0.2">
      <c r="B12" s="93" t="s">
        <v>109</v>
      </c>
      <c r="C12" s="95">
        <v>229.26126617373609</v>
      </c>
      <c r="D12" s="95">
        <f>SUM(D8:D11)</f>
        <v>229</v>
      </c>
    </row>
    <row r="13" spans="2:5" x14ac:dyDescent="0.2">
      <c r="B13" s="85"/>
      <c r="C13" s="96"/>
      <c r="D13" s="96"/>
    </row>
    <row r="14" spans="2:5" ht="15.75" x14ac:dyDescent="0.2">
      <c r="B14" s="93" t="s">
        <v>110</v>
      </c>
      <c r="C14" s="96"/>
      <c r="D14" s="96"/>
    </row>
    <row r="15" spans="2:5" x14ac:dyDescent="0.2">
      <c r="B15" s="85" t="s">
        <v>103</v>
      </c>
      <c r="C15" s="96"/>
      <c r="D15" s="96"/>
    </row>
    <row r="16" spans="2:5" x14ac:dyDescent="0.2">
      <c r="B16" s="85" t="s">
        <v>104</v>
      </c>
      <c r="C16" s="96"/>
      <c r="D16" s="96"/>
    </row>
    <row r="17" spans="2:4" x14ac:dyDescent="0.2">
      <c r="B17" s="94" t="s">
        <v>105</v>
      </c>
      <c r="C17" s="95">
        <v>17.333389999999998</v>
      </c>
      <c r="D17" s="95">
        <v>17</v>
      </c>
    </row>
    <row r="18" spans="2:4" x14ac:dyDescent="0.2">
      <c r="B18" s="94" t="s">
        <v>108</v>
      </c>
      <c r="C18" s="95">
        <v>4.3240000000000001E-2</v>
      </c>
      <c r="D18" s="95">
        <v>0</v>
      </c>
    </row>
    <row r="19" spans="2:4" ht="15.75" x14ac:dyDescent="0.2">
      <c r="B19" s="93" t="s">
        <v>111</v>
      </c>
      <c r="C19" s="95">
        <v>17.376630000000002</v>
      </c>
      <c r="D19" s="95">
        <f>SUM(D17:D18)</f>
        <v>17</v>
      </c>
    </row>
    <row r="20" spans="2:4" x14ac:dyDescent="0.2">
      <c r="B20" s="85"/>
      <c r="C20" s="96"/>
      <c r="D20" s="96"/>
    </row>
    <row r="21" spans="2:4" ht="15.75" x14ac:dyDescent="0.2">
      <c r="B21" s="93" t="s">
        <v>112</v>
      </c>
      <c r="C21" s="96"/>
      <c r="D21" s="96"/>
    </row>
    <row r="22" spans="2:4" x14ac:dyDescent="0.2">
      <c r="B22" s="94" t="s">
        <v>105</v>
      </c>
      <c r="C22" s="95">
        <v>2.7E-2</v>
      </c>
      <c r="D22" s="95">
        <v>0</v>
      </c>
    </row>
    <row r="23" spans="2:4" ht="15.75" x14ac:dyDescent="0.2">
      <c r="B23" s="93" t="s">
        <v>113</v>
      </c>
      <c r="C23" s="95">
        <v>2.7E-2</v>
      </c>
      <c r="D23" s="95">
        <f>SUM(D22)</f>
        <v>0</v>
      </c>
    </row>
    <row r="24" spans="2:4" ht="15.75" x14ac:dyDescent="0.2">
      <c r="B24" s="93"/>
      <c r="C24" s="96"/>
      <c r="D24" s="96"/>
    </row>
    <row r="25" spans="2:4" ht="15.75" x14ac:dyDescent="0.2">
      <c r="B25" s="93" t="s">
        <v>114</v>
      </c>
      <c r="C25" s="96"/>
      <c r="D25" s="96"/>
    </row>
    <row r="26" spans="2:4" ht="15.75" x14ac:dyDescent="0.2">
      <c r="B26" s="93" t="s">
        <v>115</v>
      </c>
      <c r="C26" s="96"/>
      <c r="D26" s="96"/>
    </row>
    <row r="27" spans="2:4" ht="15.75" x14ac:dyDescent="0.2">
      <c r="B27" s="93"/>
      <c r="C27" s="96"/>
      <c r="D27" s="96"/>
    </row>
    <row r="28" spans="2:4" ht="15.75" x14ac:dyDescent="0.2">
      <c r="B28" s="93" t="s">
        <v>116</v>
      </c>
      <c r="C28" s="96"/>
      <c r="D28" s="96"/>
    </row>
    <row r="29" spans="2:4" ht="15.75" x14ac:dyDescent="0.2">
      <c r="B29" s="93" t="s">
        <v>117</v>
      </c>
      <c r="C29" s="96"/>
      <c r="D29" s="96"/>
    </row>
    <row r="30" spans="2:4" ht="15.75" x14ac:dyDescent="0.2">
      <c r="B30" s="93"/>
      <c r="C30" s="96"/>
      <c r="D30" s="96"/>
    </row>
    <row r="31" spans="2:4" ht="15.75" x14ac:dyDescent="0.2">
      <c r="B31" s="93" t="s">
        <v>118</v>
      </c>
      <c r="C31" s="96"/>
      <c r="D31" s="96"/>
    </row>
    <row r="32" spans="2:4" ht="15.75" x14ac:dyDescent="0.2">
      <c r="B32" s="93" t="s">
        <v>119</v>
      </c>
      <c r="C32" s="96"/>
      <c r="D32" s="96"/>
    </row>
    <row r="33" spans="2:4" ht="15.75" x14ac:dyDescent="0.2">
      <c r="B33" s="93" t="s">
        <v>120</v>
      </c>
      <c r="C33" s="95">
        <f>C23+C19+C12</f>
        <v>246.66489617373608</v>
      </c>
      <c r="D33" s="95">
        <f>D23+D19+D12</f>
        <v>246</v>
      </c>
    </row>
    <row r="34" spans="2:4" ht="15.75" x14ac:dyDescent="0.2">
      <c r="B34" s="93" t="s">
        <v>121</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1"/>
  <sheetViews>
    <sheetView rightToLeft="1" workbookViewId="0">
      <selection activeCell="Q39" sqref="Q39"/>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4" x14ac:dyDescent="0.2">
      <c r="B17" s="94" t="s">
        <v>132</v>
      </c>
      <c r="C17" s="95">
        <v>19.375758767312501</v>
      </c>
      <c r="D17" s="95">
        <v>19</v>
      </c>
    </row>
    <row r="18" spans="2:4" ht="15.75" x14ac:dyDescent="0.2">
      <c r="B18" s="93" t="s">
        <v>133</v>
      </c>
      <c r="C18" s="95">
        <f>SUM(C17)</f>
        <v>19.375758767312501</v>
      </c>
      <c r="D18" s="95">
        <f>SUM(D17)</f>
        <v>19</v>
      </c>
    </row>
    <row r="19" spans="2:4" ht="15.75" x14ac:dyDescent="0.2">
      <c r="B19" s="93"/>
      <c r="C19" s="95"/>
      <c r="D19" s="95"/>
    </row>
    <row r="20" spans="2:4" ht="15.75" x14ac:dyDescent="0.2">
      <c r="B20" s="93" t="s">
        <v>134</v>
      </c>
      <c r="C20" s="88"/>
      <c r="D20" s="88"/>
    </row>
    <row r="21" spans="2:4" ht="15.75" x14ac:dyDescent="0.2">
      <c r="B21" s="93" t="s">
        <v>135</v>
      </c>
      <c r="C21" s="88"/>
      <c r="D21" s="88"/>
    </row>
    <row r="22" spans="2:4" x14ac:dyDescent="0.2">
      <c r="B22" s="94" t="s">
        <v>136</v>
      </c>
      <c r="C22" s="95">
        <v>2.731889853589041</v>
      </c>
      <c r="D22" s="95">
        <v>3</v>
      </c>
    </row>
    <row r="23" spans="2:4" ht="15.75" x14ac:dyDescent="0.2">
      <c r="B23" s="93" t="s">
        <v>137</v>
      </c>
      <c r="C23" s="88"/>
      <c r="D23" s="88"/>
    </row>
    <row r="24" spans="2:4" x14ac:dyDescent="0.2">
      <c r="B24" s="94" t="s">
        <v>138</v>
      </c>
      <c r="C24" s="95">
        <v>111.830964096109</v>
      </c>
      <c r="D24" s="95">
        <v>112</v>
      </c>
    </row>
    <row r="25" spans="2:4" x14ac:dyDescent="0.2">
      <c r="B25" s="94" t="s">
        <v>139</v>
      </c>
      <c r="C25" s="95">
        <v>54.363268493045673</v>
      </c>
      <c r="D25" s="95">
        <v>54</v>
      </c>
    </row>
    <row r="26" spans="2:4" x14ac:dyDescent="0.2">
      <c r="B26" s="94" t="s">
        <v>140</v>
      </c>
      <c r="C26" s="95">
        <v>16.101717390262248</v>
      </c>
      <c r="D26" s="95">
        <v>16</v>
      </c>
    </row>
    <row r="27" spans="2:4" x14ac:dyDescent="0.2">
      <c r="B27" s="94" t="s">
        <v>141</v>
      </c>
      <c r="C27" s="95">
        <v>10.590793981426721</v>
      </c>
      <c r="D27" s="95">
        <v>11</v>
      </c>
    </row>
    <row r="28" spans="2:4" x14ac:dyDescent="0.2">
      <c r="B28" s="94" t="s">
        <v>142</v>
      </c>
      <c r="C28" s="95">
        <v>18.053174554454461</v>
      </c>
      <c r="D28" s="95">
        <v>18</v>
      </c>
    </row>
    <row r="29" spans="2:4" x14ac:dyDescent="0.2">
      <c r="B29" s="94" t="s">
        <v>108</v>
      </c>
      <c r="C29" s="95">
        <v>3.6905413636920277</v>
      </c>
      <c r="D29" s="95">
        <v>4</v>
      </c>
    </row>
    <row r="30" spans="2:4" ht="15.75" x14ac:dyDescent="0.2">
      <c r="B30" s="93" t="s">
        <v>143</v>
      </c>
      <c r="C30" s="95">
        <f>SUM(C22:C29)</f>
        <v>217.36234973257919</v>
      </c>
      <c r="D30" s="95">
        <f>SUM(D22:D29)</f>
        <v>218</v>
      </c>
    </row>
    <row r="31" spans="2:4" ht="15.75" x14ac:dyDescent="0.2">
      <c r="B31" s="93"/>
      <c r="C31" s="88"/>
      <c r="D31" s="88"/>
    </row>
    <row r="32" spans="2:4" ht="15.75" x14ac:dyDescent="0.2">
      <c r="B32" s="93" t="s">
        <v>144</v>
      </c>
      <c r="C32" s="95">
        <f>C30+C18</f>
        <v>236.73810849989169</v>
      </c>
      <c r="D32" s="95">
        <f>D30+D18</f>
        <v>237</v>
      </c>
    </row>
    <row r="33" spans="2:4" ht="15.75" x14ac:dyDescent="0.2">
      <c r="B33" s="93" t="s">
        <v>121</v>
      </c>
      <c r="C33" s="97">
        <v>665416.978</v>
      </c>
      <c r="D33" s="90">
        <v>665417</v>
      </c>
    </row>
    <row r="41" spans="2:4" x14ac:dyDescent="0.2">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5" customWidth="1"/>
    <col min="5" max="5" width="14.5" customWidth="1"/>
    <col min="6" max="6" width="12.5" customWidth="1"/>
    <col min="7" max="7" width="17.25" bestFit="1" customWidth="1"/>
    <col min="8" max="8" width="17.25" style="123" customWidth="1"/>
    <col min="9" max="9" width="18.5" bestFit="1" customWidth="1"/>
    <col min="10" max="10" width="17.5" bestFit="1" customWidth="1"/>
    <col min="12" max="12" width="18.125" bestFit="1" customWidth="1"/>
  </cols>
  <sheetData>
    <row r="1" spans="1:12" x14ac:dyDescent="0.2">
      <c r="A1" s="123" t="s">
        <v>95</v>
      </c>
    </row>
    <row r="2" spans="1:12" ht="15" thickBot="1" x14ac:dyDescent="0.25"/>
    <row r="3" spans="1:12" ht="72" customHeight="1" x14ac:dyDescent="0.2">
      <c r="A3" s="131"/>
      <c r="B3" s="132" t="s">
        <v>167</v>
      </c>
      <c r="C3" s="133" t="s">
        <v>170</v>
      </c>
      <c r="D3" s="133" t="s">
        <v>168</v>
      </c>
      <c r="E3" s="133" t="s">
        <v>169</v>
      </c>
      <c r="F3" s="133" t="s">
        <v>172</v>
      </c>
      <c r="G3" s="133" t="s">
        <v>204</v>
      </c>
      <c r="H3" s="133" t="s">
        <v>205</v>
      </c>
      <c r="I3" s="133" t="s">
        <v>206</v>
      </c>
      <c r="J3" s="134" t="s">
        <v>186</v>
      </c>
      <c r="K3" s="134" t="s">
        <v>207</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166</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173</v>
      </c>
    </row>
    <row r="18" spans="1:8" ht="15" thickBot="1" x14ac:dyDescent="0.25"/>
    <row r="19" spans="1:8" ht="15" x14ac:dyDescent="0.2">
      <c r="A19" s="202"/>
      <c r="B19" s="229" t="s">
        <v>157</v>
      </c>
      <c r="C19" s="229"/>
      <c r="D19" s="230"/>
      <c r="E19" s="229" t="s">
        <v>160</v>
      </c>
      <c r="F19" s="229"/>
      <c r="G19" s="230"/>
      <c r="H19"/>
    </row>
    <row r="20" spans="1:8" ht="15" x14ac:dyDescent="0.2">
      <c r="A20" s="203" t="s">
        <v>148</v>
      </c>
      <c r="B20" s="102" t="s">
        <v>149</v>
      </c>
      <c r="C20" s="102" t="s">
        <v>150</v>
      </c>
      <c r="D20" s="204" t="s">
        <v>151</v>
      </c>
      <c r="E20" s="102" t="s">
        <v>149</v>
      </c>
      <c r="F20" s="102" t="s">
        <v>150</v>
      </c>
      <c r="G20" s="204" t="s">
        <v>151</v>
      </c>
      <c r="H20"/>
    </row>
    <row r="21" spans="1:8" ht="15" x14ac:dyDescent="0.2">
      <c r="A21" s="205" t="s">
        <v>152</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153</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154</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155</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156</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158</v>
      </c>
      <c r="C36" s="100" t="s">
        <v>93</v>
      </c>
      <c r="D36" s="100" t="s">
        <v>92</v>
      </c>
    </row>
    <row r="37" spans="1:4" ht="15" x14ac:dyDescent="0.2">
      <c r="A37" s="102" t="s">
        <v>152</v>
      </c>
      <c r="B37" s="121">
        <v>6.7158588996518167E-4</v>
      </c>
      <c r="C37" s="121">
        <v>5.4462477044874035E-4</v>
      </c>
      <c r="D37" s="121">
        <v>5.7251924765665979E-4</v>
      </c>
    </row>
    <row r="38" spans="1:4" ht="15" x14ac:dyDescent="0.2">
      <c r="A38" s="102" t="s">
        <v>153</v>
      </c>
      <c r="B38" s="121">
        <v>2.6797946801304781E-4</v>
      </c>
      <c r="C38" s="121">
        <v>2.5106765992629016E-4</v>
      </c>
      <c r="D38" s="121">
        <v>3.3971007849733939E-4</v>
      </c>
    </row>
    <row r="39" spans="1:4" ht="15" x14ac:dyDescent="0.2">
      <c r="A39" s="102" t="s">
        <v>154</v>
      </c>
      <c r="B39" s="121">
        <v>3.0778291521208872E-4</v>
      </c>
      <c r="C39" s="121">
        <v>2.7000834756400678E-4</v>
      </c>
      <c r="D39" s="121">
        <v>2.325079857373713E-4</v>
      </c>
    </row>
    <row r="40" spans="1:4" ht="15" x14ac:dyDescent="0.2">
      <c r="A40" s="102" t="s">
        <v>155</v>
      </c>
      <c r="B40" s="121">
        <v>1.9999999999999998E-4</v>
      </c>
      <c r="C40" s="121">
        <v>2.0003516817466426E-4</v>
      </c>
      <c r="D40" s="100"/>
    </row>
    <row r="41" spans="1:4" ht="15" x14ac:dyDescent="0.2">
      <c r="A41" s="102" t="s">
        <v>156</v>
      </c>
      <c r="B41" s="121">
        <v>3.1225444845727287E-4</v>
      </c>
      <c r="C41" s="121">
        <v>2.9563805430696168E-4</v>
      </c>
      <c r="D41" s="121">
        <v>3.3303148626304157E-4</v>
      </c>
    </row>
    <row r="60" spans="1:7" x14ac:dyDescent="0.2">
      <c r="B60" s="123" t="s">
        <v>161</v>
      </c>
      <c r="C60"/>
    </row>
    <row r="61" spans="1:7" x14ac:dyDescent="0.2">
      <c r="B61" s="123" t="s">
        <v>162</v>
      </c>
      <c r="C61"/>
    </row>
    <row r="62" spans="1:7" x14ac:dyDescent="0.2">
      <c r="A62" s="123"/>
      <c r="B62" s="123"/>
      <c r="D62" s="123"/>
      <c r="E62" s="123"/>
      <c r="F62" s="123"/>
      <c r="G62" s="123"/>
    </row>
    <row r="63" spans="1:7" x14ac:dyDescent="0.2">
      <c r="B63" s="123" t="s">
        <v>163</v>
      </c>
      <c r="C63" s="123" t="s">
        <v>164</v>
      </c>
      <c r="D63" s="123" t="s">
        <v>165</v>
      </c>
    </row>
    <row r="64" spans="1:7" x14ac:dyDescent="0.2">
      <c r="A64" s="123" t="s">
        <v>93</v>
      </c>
      <c r="B64" s="124">
        <v>2367079.8256958188</v>
      </c>
      <c r="C64" s="81">
        <v>1250079.2098099999</v>
      </c>
      <c r="D64" s="110">
        <v>0.5281102885672776</v>
      </c>
      <c r="E64" s="123"/>
      <c r="F64" s="123"/>
      <c r="G64" s="123"/>
    </row>
    <row r="65" spans="1:7" x14ac:dyDescent="0.2">
      <c r="A65" s="123" t="s">
        <v>158</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171</v>
      </c>
    </row>
    <row r="73" spans="1:7" ht="15" x14ac:dyDescent="0.2">
      <c r="A73" s="102" t="s">
        <v>152</v>
      </c>
      <c r="B73" s="103">
        <v>1289.1703067034296</v>
      </c>
      <c r="C73" s="114">
        <v>2367079.8256958188</v>
      </c>
    </row>
    <row r="74" spans="1:7" ht="15" x14ac:dyDescent="0.2">
      <c r="A74" s="102" t="s">
        <v>153</v>
      </c>
      <c r="B74" s="103">
        <v>2426.2876455239589</v>
      </c>
      <c r="C74" s="114">
        <v>9663879.6340248752</v>
      </c>
    </row>
    <row r="75" spans="1:7" ht="15" x14ac:dyDescent="0.2">
      <c r="A75" s="102" t="s">
        <v>154</v>
      </c>
      <c r="B75" s="103">
        <v>1594.5193078240998</v>
      </c>
      <c r="C75" s="114">
        <v>5905444.4879564745</v>
      </c>
    </row>
    <row r="76" spans="1:7" ht="15" x14ac:dyDescent="0.2">
      <c r="A76" s="102" t="s">
        <v>155</v>
      </c>
      <c r="B76" s="103">
        <v>15.260999999999999</v>
      </c>
      <c r="C76" s="114">
        <v>76291.584821097989</v>
      </c>
    </row>
    <row r="77" spans="1:7" ht="15" x14ac:dyDescent="0.2">
      <c r="A77" s="102" t="s">
        <v>152</v>
      </c>
      <c r="B77" s="103">
        <v>642.55430703085608</v>
      </c>
      <c r="C77" s="114">
        <v>956771.60082110902</v>
      </c>
    </row>
    <row r="78" spans="1:7" ht="15" x14ac:dyDescent="0.2">
      <c r="A78" s="102" t="s">
        <v>153</v>
      </c>
      <c r="B78" s="103">
        <v>1569.1301303524301</v>
      </c>
      <c r="C78" s="114">
        <v>5855411.7671284797</v>
      </c>
    </row>
    <row r="79" spans="1:7" ht="15" x14ac:dyDescent="0.2">
      <c r="A79" s="102" t="s">
        <v>154</v>
      </c>
      <c r="B79" s="103">
        <v>1881.60475071627</v>
      </c>
      <c r="C79" s="114">
        <v>6113415.1953161005</v>
      </c>
    </row>
    <row r="80" spans="1:7" ht="15" x14ac:dyDescent="0.2">
      <c r="A80" s="102" t="s">
        <v>155</v>
      </c>
      <c r="B80" s="103">
        <v>101.93544849794999</v>
      </c>
      <c r="C80" s="114">
        <v>509677.24248975003</v>
      </c>
    </row>
    <row r="105" spans="1:5" ht="15" x14ac:dyDescent="0.25">
      <c r="A105" s="7" t="s">
        <v>185</v>
      </c>
    </row>
    <row r="106" spans="1:5" ht="15" thickBot="1" x14ac:dyDescent="0.25"/>
    <row r="107" spans="1:5" x14ac:dyDescent="0.2">
      <c r="A107" s="144" t="s">
        <v>174</v>
      </c>
      <c r="B107" s="145" t="s">
        <v>148</v>
      </c>
      <c r="C107" s="145" t="s">
        <v>188</v>
      </c>
      <c r="D107" s="145" t="s">
        <v>189</v>
      </c>
      <c r="E107" s="146" t="s">
        <v>187</v>
      </c>
    </row>
    <row r="108" spans="1:5" x14ac:dyDescent="0.2">
      <c r="A108" s="152" t="s">
        <v>175</v>
      </c>
      <c r="B108" s="142" t="s">
        <v>176</v>
      </c>
      <c r="C108" s="148">
        <v>0.94</v>
      </c>
      <c r="D108" s="148">
        <v>0.96</v>
      </c>
      <c r="E108" s="149">
        <f>(D108-C108)/C108</f>
        <v>2.1276595744680871E-2</v>
      </c>
    </row>
    <row r="109" spans="1:5" x14ac:dyDescent="0.2">
      <c r="A109" s="152" t="s">
        <v>177</v>
      </c>
      <c r="B109" s="142" t="s">
        <v>176</v>
      </c>
      <c r="C109" s="148">
        <v>1.1399999999999999</v>
      </c>
      <c r="D109" s="148">
        <v>1.18</v>
      </c>
      <c r="E109" s="149">
        <f t="shared" ref="E109:E117" si="1">(D109-C109)/C109</f>
        <v>3.5087719298245647E-2</v>
      </c>
    </row>
    <row r="110" spans="1:5" x14ac:dyDescent="0.2">
      <c r="A110" s="152" t="s">
        <v>178</v>
      </c>
      <c r="B110" s="142" t="s">
        <v>176</v>
      </c>
      <c r="C110" s="148">
        <v>1.37</v>
      </c>
      <c r="D110" s="148">
        <v>1.21</v>
      </c>
      <c r="E110" s="149">
        <f t="shared" si="1"/>
        <v>-0.1167883211678833</v>
      </c>
    </row>
    <row r="111" spans="1:5" x14ac:dyDescent="0.2">
      <c r="A111" s="152" t="s">
        <v>179</v>
      </c>
      <c r="B111" s="142" t="s">
        <v>176</v>
      </c>
      <c r="C111" s="148">
        <v>0.247</v>
      </c>
      <c r="D111" s="148">
        <v>0.24</v>
      </c>
      <c r="E111" s="149">
        <f t="shared" si="1"/>
        <v>-2.8340080971659944E-2</v>
      </c>
    </row>
    <row r="112" spans="1:5" x14ac:dyDescent="0.2">
      <c r="A112" s="152" t="s">
        <v>180</v>
      </c>
      <c r="B112" s="142" t="s">
        <v>176</v>
      </c>
      <c r="C112" s="148">
        <v>0.48299999999999998</v>
      </c>
      <c r="D112" s="148">
        <v>0.46</v>
      </c>
      <c r="E112" s="149">
        <f t="shared" si="1"/>
        <v>-4.7619047619047547E-2</v>
      </c>
    </row>
    <row r="113" spans="1:8" ht="25.5" x14ac:dyDescent="0.2">
      <c r="A113" s="152" t="s">
        <v>181</v>
      </c>
      <c r="B113" s="142" t="s">
        <v>176</v>
      </c>
      <c r="C113" s="148">
        <v>0.66700000000000004</v>
      </c>
      <c r="D113" s="148">
        <v>0.68</v>
      </c>
      <c r="E113" s="149">
        <f t="shared" si="1"/>
        <v>1.9490254872563735E-2</v>
      </c>
    </row>
    <row r="114" spans="1:8" ht="25.5" x14ac:dyDescent="0.2">
      <c r="A114" s="152" t="s">
        <v>190</v>
      </c>
      <c r="B114" s="142" t="s">
        <v>176</v>
      </c>
      <c r="C114" s="148">
        <v>1.1000000000000001</v>
      </c>
      <c r="D114" s="148">
        <v>1.73</v>
      </c>
      <c r="E114" s="149">
        <f t="shared" si="1"/>
        <v>0.57272727272727253</v>
      </c>
    </row>
    <row r="115" spans="1:8" ht="25.5" x14ac:dyDescent="0.2">
      <c r="A115" s="152" t="s">
        <v>182</v>
      </c>
      <c r="B115" s="142" t="s">
        <v>176</v>
      </c>
      <c r="C115" s="148">
        <v>0.878</v>
      </c>
      <c r="D115" s="148">
        <v>0.87</v>
      </c>
      <c r="E115" s="149">
        <f t="shared" si="1"/>
        <v>-9.1116173120729012E-3</v>
      </c>
    </row>
    <row r="116" spans="1:8" x14ac:dyDescent="0.2">
      <c r="A116" s="152" t="s">
        <v>191</v>
      </c>
      <c r="B116" s="142" t="s">
        <v>176</v>
      </c>
      <c r="C116" s="148">
        <v>1.07</v>
      </c>
      <c r="D116" s="148">
        <v>1.87</v>
      </c>
      <c r="E116" s="149">
        <f t="shared" si="1"/>
        <v>0.74766355140186913</v>
      </c>
    </row>
    <row r="117" spans="1:8" ht="15" thickBot="1" x14ac:dyDescent="0.25">
      <c r="A117" s="153" t="s">
        <v>183</v>
      </c>
      <c r="B117" s="147" t="s">
        <v>184</v>
      </c>
      <c r="C117" s="150">
        <v>0.13</v>
      </c>
      <c r="D117" s="150">
        <v>0.18</v>
      </c>
      <c r="E117" s="151">
        <f t="shared" si="1"/>
        <v>0.38461538461538453</v>
      </c>
    </row>
    <row r="120" spans="1:8" x14ac:dyDescent="0.2">
      <c r="A120" s="164" t="s">
        <v>200</v>
      </c>
    </row>
    <row r="121" spans="1:8" ht="15" thickBot="1" x14ac:dyDescent="0.25"/>
    <row r="122" spans="1:8" x14ac:dyDescent="0.2">
      <c r="A122" s="156" t="s">
        <v>174</v>
      </c>
      <c r="B122" s="157" t="s">
        <v>148</v>
      </c>
      <c r="C122" s="158" t="s">
        <v>192</v>
      </c>
      <c r="E122" s="154" t="s">
        <v>174</v>
      </c>
      <c r="F122" s="155" t="s">
        <v>148</v>
      </c>
      <c r="G122" s="163" t="s">
        <v>192</v>
      </c>
      <c r="H122" s="166"/>
    </row>
    <row r="123" spans="1:8" x14ac:dyDescent="0.2">
      <c r="A123" s="159" t="s">
        <v>193</v>
      </c>
      <c r="B123" s="142" t="s">
        <v>176</v>
      </c>
      <c r="C123" s="160">
        <v>1.8</v>
      </c>
      <c r="E123" s="159" t="s">
        <v>196</v>
      </c>
      <c r="F123" s="142" t="s">
        <v>184</v>
      </c>
      <c r="G123" s="160">
        <v>0.25</v>
      </c>
      <c r="H123" s="167"/>
    </row>
    <row r="124" spans="1:8" x14ac:dyDescent="0.2">
      <c r="A124" s="159" t="s">
        <v>194</v>
      </c>
      <c r="B124" s="142" t="s">
        <v>184</v>
      </c>
      <c r="C124" s="160">
        <v>0.85</v>
      </c>
      <c r="E124" s="159" t="s">
        <v>197</v>
      </c>
      <c r="F124" s="142" t="s">
        <v>176</v>
      </c>
      <c r="G124" s="160">
        <v>0.85</v>
      </c>
      <c r="H124" s="167"/>
    </row>
    <row r="125" spans="1:8" ht="15" thickBot="1" x14ac:dyDescent="0.25">
      <c r="A125" s="161" t="s">
        <v>195</v>
      </c>
      <c r="B125" s="147" t="s">
        <v>176</v>
      </c>
      <c r="C125" s="162">
        <v>0.72</v>
      </c>
      <c r="E125" s="159" t="s">
        <v>198</v>
      </c>
      <c r="F125" s="142" t="s">
        <v>184</v>
      </c>
      <c r="G125" s="160">
        <v>0.3</v>
      </c>
      <c r="H125" s="167"/>
    </row>
    <row r="126" spans="1:8" ht="15" thickBot="1" x14ac:dyDescent="0.25">
      <c r="E126" s="161" t="s">
        <v>199</v>
      </c>
      <c r="F126" s="147" t="s">
        <v>184</v>
      </c>
      <c r="G126" s="162">
        <v>0.5</v>
      </c>
      <c r="H126" s="167"/>
    </row>
    <row r="131" spans="1:5" ht="15" thickBot="1" x14ac:dyDescent="0.25"/>
    <row r="132" spans="1:5" ht="14.25" customHeight="1" x14ac:dyDescent="0.2">
      <c r="A132" s="169"/>
      <c r="B132" s="231" t="s">
        <v>63</v>
      </c>
      <c r="C132" s="231"/>
      <c r="D132" s="231"/>
      <c r="E132" s="232"/>
    </row>
    <row r="133" spans="1:5" ht="15.75" x14ac:dyDescent="0.2">
      <c r="A133" s="170" t="s">
        <v>64</v>
      </c>
      <c r="B133" s="171" t="s">
        <v>65</v>
      </c>
      <c r="C133" s="172" t="s">
        <v>66</v>
      </c>
      <c r="D133" s="173" t="s">
        <v>159</v>
      </c>
      <c r="E133" s="174" t="s">
        <v>201</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51.393679915598703</v>
      </c>
      <c r="D7" s="90">
        <v>51</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3.9903500000000003</v>
      </c>
      <c r="D11" s="90">
        <v>4</v>
      </c>
    </row>
    <row r="12" spans="1:4" x14ac:dyDescent="0.2">
      <c r="B12" s="89"/>
      <c r="C12" s="88"/>
      <c r="D12" s="88"/>
    </row>
    <row r="13" spans="1:4" ht="15" x14ac:dyDescent="0.25">
      <c r="B13" s="87" t="s">
        <v>98</v>
      </c>
      <c r="C13" s="88"/>
      <c r="D13" s="88"/>
    </row>
    <row r="14" spans="1:4" ht="25.5" x14ac:dyDescent="0.2">
      <c r="B14" s="89" t="s">
        <v>14</v>
      </c>
      <c r="C14" s="90">
        <v>4.2000000000000003E-2</v>
      </c>
      <c r="D14" s="90">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0.54637739567123278</v>
      </c>
      <c r="D23" s="90">
        <v>1</v>
      </c>
      <c r="F23" s="11"/>
    </row>
    <row r="24" spans="2:6" x14ac:dyDescent="0.2">
      <c r="B24" s="89" t="s">
        <v>31</v>
      </c>
      <c r="C24" s="90">
        <v>43.24336259260712</v>
      </c>
      <c r="D24" s="90">
        <v>44</v>
      </c>
      <c r="F24" s="11"/>
    </row>
    <row r="25" spans="2:6" x14ac:dyDescent="0.2">
      <c r="B25" s="89" t="s">
        <v>33</v>
      </c>
      <c r="C25" s="88"/>
      <c r="D25" s="88"/>
      <c r="F25" s="11"/>
    </row>
    <row r="26" spans="2:6" x14ac:dyDescent="0.2">
      <c r="B26" s="89" t="s">
        <v>35</v>
      </c>
      <c r="C26" s="90">
        <v>3.9199820050844463</v>
      </c>
      <c r="D26" s="90">
        <v>4</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43.274151226736322</v>
      </c>
      <c r="D8" s="95">
        <v>43</v>
      </c>
      <c r="F8" s="99"/>
    </row>
    <row r="9" spans="2:6" x14ac:dyDescent="0.2">
      <c r="B9" s="94" t="s">
        <v>106</v>
      </c>
      <c r="C9" s="95">
        <v>3.1990167094719748</v>
      </c>
      <c r="D9" s="95">
        <v>3</v>
      </c>
      <c r="F9" s="99"/>
    </row>
    <row r="10" spans="2:6" x14ac:dyDescent="0.2">
      <c r="B10" s="94" t="s">
        <v>107</v>
      </c>
      <c r="C10" s="95">
        <v>3.235918256300971</v>
      </c>
      <c r="D10" s="95">
        <v>3</v>
      </c>
      <c r="F10" s="99"/>
    </row>
    <row r="11" spans="2:6" x14ac:dyDescent="0.2">
      <c r="B11" s="94" t="s">
        <v>108</v>
      </c>
      <c r="C11" s="95">
        <v>1.6845937230894361</v>
      </c>
      <c r="D11" s="95">
        <v>2</v>
      </c>
      <c r="F11" s="99"/>
    </row>
    <row r="12" spans="2:6" ht="15.75" x14ac:dyDescent="0.2">
      <c r="B12" s="93" t="s">
        <v>109</v>
      </c>
      <c r="C12" s="95">
        <f>SUM(C8:C11)</f>
        <v>51.393679915598703</v>
      </c>
      <c r="D12" s="95">
        <f>SUM(D8:D11)</f>
        <v>51</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3.9816400000000001</v>
      </c>
      <c r="D17" s="95">
        <v>4</v>
      </c>
      <c r="F17" s="9"/>
    </row>
    <row r="18" spans="2:6" x14ac:dyDescent="0.2">
      <c r="B18" s="94" t="s">
        <v>108</v>
      </c>
      <c r="C18" s="95">
        <v>8.7100000000000007E-3</v>
      </c>
      <c r="D18" s="95">
        <v>0</v>
      </c>
      <c r="F18" s="9"/>
    </row>
    <row r="19" spans="2:6" ht="15.75" x14ac:dyDescent="0.2">
      <c r="B19" s="93" t="s">
        <v>111</v>
      </c>
      <c r="C19" s="95">
        <f>SUM(C17:C18)</f>
        <v>3.9903500000000003</v>
      </c>
      <c r="D19" s="95">
        <f>SUM(D17:D18)</f>
        <v>4</v>
      </c>
    </row>
    <row r="20" spans="2:6" x14ac:dyDescent="0.2">
      <c r="B20" s="85"/>
      <c r="C20" s="96"/>
      <c r="D20" s="96"/>
    </row>
    <row r="21" spans="2:6" ht="15.75" x14ac:dyDescent="0.2">
      <c r="B21" s="93" t="s">
        <v>112</v>
      </c>
      <c r="C21" s="96"/>
      <c r="D21" s="96"/>
    </row>
    <row r="22" spans="2:6" x14ac:dyDescent="0.2">
      <c r="B22" s="94" t="s">
        <v>105</v>
      </c>
      <c r="C22" s="95">
        <v>4.2000000000000003E-2</v>
      </c>
      <c r="D22" s="95">
        <v>0</v>
      </c>
      <c r="F22" s="9"/>
    </row>
    <row r="23" spans="2:6" ht="15.75" x14ac:dyDescent="0.2">
      <c r="B23" s="93" t="s">
        <v>113</v>
      </c>
      <c r="C23" s="95">
        <f>SUM(C22)</f>
        <v>4.2000000000000003E-2</v>
      </c>
      <c r="D23" s="95">
        <f>SUM(D22)</f>
        <v>0</v>
      </c>
    </row>
    <row r="24" spans="2:6" ht="15.75" x14ac:dyDescent="0.2">
      <c r="B24" s="93"/>
      <c r="C24" s="96"/>
      <c r="D24" s="96"/>
    </row>
    <row r="25" spans="2:6" ht="15.75" x14ac:dyDescent="0.2">
      <c r="B25" s="93" t="s">
        <v>114</v>
      </c>
      <c r="C25" s="96"/>
      <c r="D25" s="96"/>
    </row>
    <row r="26" spans="2:6" ht="15.75" x14ac:dyDescent="0.2">
      <c r="B26" s="93" t="s">
        <v>115</v>
      </c>
      <c r="C26" s="96"/>
      <c r="D26" s="96"/>
    </row>
    <row r="27" spans="2:6" ht="15.75" x14ac:dyDescent="0.2">
      <c r="B27" s="93"/>
      <c r="C27" s="96"/>
      <c r="D27" s="96"/>
    </row>
    <row r="28" spans="2:6" ht="15.75" x14ac:dyDescent="0.2">
      <c r="B28" s="93" t="s">
        <v>116</v>
      </c>
      <c r="C28" s="96"/>
      <c r="D28" s="96"/>
    </row>
    <row r="29" spans="2:6" ht="15.75" x14ac:dyDescent="0.2">
      <c r="B29" s="93" t="s">
        <v>117</v>
      </c>
      <c r="C29" s="96"/>
      <c r="D29" s="96"/>
    </row>
    <row r="30" spans="2:6" ht="15.75" x14ac:dyDescent="0.2">
      <c r="B30" s="93"/>
      <c r="C30" s="96"/>
      <c r="D30" s="96"/>
    </row>
    <row r="31" spans="2:6" ht="15.75" x14ac:dyDescent="0.2">
      <c r="B31" s="93" t="s">
        <v>118</v>
      </c>
      <c r="C31" s="96"/>
      <c r="D31" s="96"/>
    </row>
    <row r="32" spans="2:6" ht="15.75" x14ac:dyDescent="0.2">
      <c r="B32" s="93" t="s">
        <v>119</v>
      </c>
      <c r="C32" s="96"/>
      <c r="D32" s="96"/>
    </row>
    <row r="33" spans="2:6" ht="15.75" x14ac:dyDescent="0.2">
      <c r="B33" s="93" t="s">
        <v>120</v>
      </c>
      <c r="C33" s="95">
        <f>C23+C19+C12</f>
        <v>55.426029915598704</v>
      </c>
      <c r="D33" s="95">
        <f>D23+D19+D12</f>
        <v>55</v>
      </c>
    </row>
    <row r="34" spans="2:6" ht="15.75" x14ac:dyDescent="0.2">
      <c r="B34" s="93" t="s">
        <v>121</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6" x14ac:dyDescent="0.2">
      <c r="B17" s="94" t="s">
        <v>132</v>
      </c>
      <c r="C17" s="95">
        <v>3.9199820050844463</v>
      </c>
      <c r="D17" s="95">
        <v>4</v>
      </c>
      <c r="F17" s="11"/>
    </row>
    <row r="18" spans="2:6" ht="15.75" x14ac:dyDescent="0.2">
      <c r="B18" s="93" t="s">
        <v>133</v>
      </c>
      <c r="C18" s="95">
        <f>SUM(C17)</f>
        <v>3.9199820050844463</v>
      </c>
      <c r="D18" s="95">
        <f>SUM(D17)</f>
        <v>4</v>
      </c>
    </row>
    <row r="19" spans="2:6" ht="15.75" x14ac:dyDescent="0.2">
      <c r="B19" s="93"/>
      <c r="C19" s="95"/>
      <c r="D19" s="95"/>
    </row>
    <row r="20" spans="2:6" ht="15.75" x14ac:dyDescent="0.2">
      <c r="B20" s="93" t="s">
        <v>134</v>
      </c>
      <c r="C20" s="88"/>
      <c r="D20" s="88"/>
    </row>
    <row r="21" spans="2:6" ht="15.75" x14ac:dyDescent="0.2">
      <c r="B21" s="93" t="s">
        <v>135</v>
      </c>
      <c r="C21" s="88"/>
      <c r="D21" s="88"/>
    </row>
    <row r="22" spans="2:6" x14ac:dyDescent="0.2">
      <c r="B22" s="94" t="s">
        <v>136</v>
      </c>
      <c r="C22" s="95">
        <v>0.54637739567123278</v>
      </c>
      <c r="D22" s="95">
        <v>1</v>
      </c>
      <c r="F22" s="11"/>
    </row>
    <row r="23" spans="2:6" ht="15.75" x14ac:dyDescent="0.2">
      <c r="B23" s="93" t="s">
        <v>137</v>
      </c>
      <c r="C23" s="88"/>
      <c r="D23" s="88"/>
    </row>
    <row r="24" spans="2:6" x14ac:dyDescent="0.2">
      <c r="B24" s="94" t="s">
        <v>138</v>
      </c>
      <c r="C24" s="95">
        <v>22.87600503278426</v>
      </c>
      <c r="D24" s="95">
        <v>23</v>
      </c>
      <c r="F24" s="11"/>
    </row>
    <row r="25" spans="2:6" x14ac:dyDescent="0.2">
      <c r="B25" s="94" t="s">
        <v>139</v>
      </c>
      <c r="C25" s="95">
        <v>10.735331599050307</v>
      </c>
      <c r="D25" s="95">
        <v>11</v>
      </c>
      <c r="F25" s="11"/>
    </row>
    <row r="26" spans="2:6" x14ac:dyDescent="0.2">
      <c r="B26" s="94" t="s">
        <v>140</v>
      </c>
      <c r="C26" s="95">
        <v>3.2519192762760514</v>
      </c>
      <c r="D26" s="95">
        <v>3</v>
      </c>
      <c r="F26" s="11"/>
    </row>
    <row r="27" spans="2:6" x14ac:dyDescent="0.2">
      <c r="B27" s="94" t="s">
        <v>141</v>
      </c>
      <c r="C27" s="95">
        <v>2.0567069410629966</v>
      </c>
      <c r="D27" s="95">
        <v>2</v>
      </c>
      <c r="F27" s="11"/>
    </row>
    <row r="28" spans="2:6" x14ac:dyDescent="0.2">
      <c r="B28" s="94" t="s">
        <v>142</v>
      </c>
      <c r="C28" s="95">
        <v>3.6055850573986197</v>
      </c>
      <c r="D28" s="95">
        <v>4</v>
      </c>
      <c r="F28" s="11"/>
    </row>
    <row r="29" spans="2:6" x14ac:dyDescent="0.2">
      <c r="B29" s="94" t="s">
        <v>108</v>
      </c>
      <c r="C29" s="95">
        <v>0.71781468603488607</v>
      </c>
      <c r="D29" s="95">
        <v>1</v>
      </c>
      <c r="F29" s="11"/>
    </row>
    <row r="30" spans="2:6" ht="15.75" x14ac:dyDescent="0.2">
      <c r="B30" s="93" t="s">
        <v>143</v>
      </c>
      <c r="C30" s="95">
        <f>SUM(C22:C29)</f>
        <v>43.789739988278349</v>
      </c>
      <c r="D30" s="95">
        <f>SUM(D22:D29)</f>
        <v>45</v>
      </c>
    </row>
    <row r="31" spans="2:6" ht="15.75" x14ac:dyDescent="0.2">
      <c r="B31" s="93"/>
      <c r="C31" s="88"/>
      <c r="D31" s="88"/>
    </row>
    <row r="32" spans="2:6" ht="15.75" x14ac:dyDescent="0.2">
      <c r="B32" s="93" t="s">
        <v>144</v>
      </c>
      <c r="C32" s="95">
        <f>C30+C18</f>
        <v>47.709721993362798</v>
      </c>
      <c r="D32" s="95">
        <f>D30+D18</f>
        <v>49</v>
      </c>
    </row>
    <row r="33" spans="2:4" ht="15.75" x14ac:dyDescent="0.2">
      <c r="B33" s="93" t="s">
        <v>121</v>
      </c>
      <c r="C33" s="90">
        <v>134455.76700000002</v>
      </c>
      <c r="D33" s="90">
        <v>134456</v>
      </c>
    </row>
    <row r="41" spans="2:4" x14ac:dyDescent="0.2">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12.63821534602104</v>
      </c>
      <c r="D7" s="90">
        <v>13</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2.1953400000000003</v>
      </c>
      <c r="D11" s="90">
        <v>2</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0.14118720139726026</v>
      </c>
      <c r="D23" s="90">
        <v>0</v>
      </c>
      <c r="F23" s="11"/>
    </row>
    <row r="24" spans="2:6" x14ac:dyDescent="0.2">
      <c r="B24" s="89" t="s">
        <v>31</v>
      </c>
      <c r="C24" s="90">
        <v>11.50634883301921</v>
      </c>
      <c r="D24" s="90">
        <v>11</v>
      </c>
      <c r="F24" s="11"/>
    </row>
    <row r="25" spans="2:6" x14ac:dyDescent="0.2">
      <c r="B25" s="89" t="s">
        <v>33</v>
      </c>
      <c r="C25" s="88"/>
      <c r="D25" s="88"/>
      <c r="F25" s="11"/>
    </row>
    <row r="26" spans="2:6" x14ac:dyDescent="0.2">
      <c r="B26" s="89" t="s">
        <v>35</v>
      </c>
      <c r="C26" s="90">
        <v>1.0023328511308311</v>
      </c>
      <c r="D26" s="90">
        <v>1</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27.483424231568343</v>
      </c>
      <c r="D31" s="90">
        <f>SUM(D6:D30)</f>
        <v>27</v>
      </c>
    </row>
    <row r="32" spans="2:6" x14ac:dyDescent="0.2">
      <c r="B32" s="89"/>
      <c r="C32" s="88"/>
      <c r="D32" s="88"/>
    </row>
    <row r="33" spans="2:4" ht="15" x14ac:dyDescent="0.25">
      <c r="B33" s="87" t="s">
        <v>43</v>
      </c>
      <c r="C33" s="88"/>
      <c r="D33" s="88"/>
    </row>
    <row r="34" spans="2:4" ht="38.25" x14ac:dyDescent="0.2">
      <c r="B34" s="89" t="s">
        <v>45</v>
      </c>
      <c r="C34" s="92">
        <f>(C14+C19+C20+C21+C22+C23+C24+C25+C26+C30)/C37</f>
        <v>3.6583813983251677E-4</v>
      </c>
      <c r="D34" s="92">
        <f>(D14+D19+D20+D21+D22+D23+D24+D25+D26+D30)/D37</f>
        <v>3.4704147145583897E-4</v>
      </c>
    </row>
    <row r="35" spans="2:4" ht="25.5" x14ac:dyDescent="0.2">
      <c r="B35" s="89" t="s">
        <v>47</v>
      </c>
      <c r="C35" s="92">
        <f>C31/C37</f>
        <v>7.9482917080605522E-4</v>
      </c>
      <c r="D35" s="92">
        <f>D31/D37</f>
        <v>7.8084331077563768E-4</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10.594375629910443</v>
      </c>
      <c r="D8" s="95">
        <v>11</v>
      </c>
      <c r="F8" s="99"/>
    </row>
    <row r="9" spans="2:6" x14ac:dyDescent="0.2">
      <c r="B9" s="94" t="s">
        <v>106</v>
      </c>
      <c r="C9" s="95">
        <v>0.82380825276262681</v>
      </c>
      <c r="D9" s="95">
        <v>1</v>
      </c>
      <c r="F9" s="99"/>
    </row>
    <row r="10" spans="2:6" x14ac:dyDescent="0.2">
      <c r="B10" s="94" t="s">
        <v>107</v>
      </c>
      <c r="C10" s="95">
        <v>0.8527706516716429</v>
      </c>
      <c r="D10" s="95">
        <v>1</v>
      </c>
      <c r="F10" s="99"/>
    </row>
    <row r="11" spans="2:6" x14ac:dyDescent="0.2">
      <c r="B11" s="94" t="s">
        <v>108</v>
      </c>
      <c r="C11" s="95">
        <v>0.36726081167632851</v>
      </c>
      <c r="D11" s="95">
        <v>0</v>
      </c>
      <c r="F11" s="99"/>
    </row>
    <row r="12" spans="2:6" ht="15.75" x14ac:dyDescent="0.2">
      <c r="B12" s="93" t="s">
        <v>109</v>
      </c>
      <c r="C12" s="95">
        <f>SUM(C8:C11)</f>
        <v>12.63821534602104</v>
      </c>
      <c r="D12" s="95">
        <f>SUM(D8:D11)</f>
        <v>13</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2.1930700000000001</v>
      </c>
      <c r="D17" s="95">
        <v>2</v>
      </c>
      <c r="F17" s="9"/>
    </row>
    <row r="18" spans="2:6" x14ac:dyDescent="0.2">
      <c r="B18" s="94" t="s">
        <v>108</v>
      </c>
      <c r="C18" s="95">
        <v>2.2699999999999999E-3</v>
      </c>
      <c r="D18" s="95">
        <v>0</v>
      </c>
      <c r="F18" s="9"/>
    </row>
    <row r="19" spans="2:6" ht="15.75" x14ac:dyDescent="0.2">
      <c r="B19" s="93" t="s">
        <v>111</v>
      </c>
      <c r="C19" s="95">
        <f>SUM(C17:C18)</f>
        <v>2.1953400000000003</v>
      </c>
      <c r="D19" s="95">
        <f>SUM(D17:D18)</f>
        <v>2</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14.83355534602104</v>
      </c>
      <c r="D32" s="95">
        <f>D22+D19+D12</f>
        <v>15</v>
      </c>
    </row>
    <row r="33" spans="2:6" ht="15.75" x14ac:dyDescent="0.2">
      <c r="B33" s="93" t="s">
        <v>121</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1.0023328511308311</v>
      </c>
      <c r="D17" s="95">
        <v>1</v>
      </c>
      <c r="F17" s="11"/>
      <c r="G17" s="11"/>
    </row>
    <row r="18" spans="2:7" ht="15.75" x14ac:dyDescent="0.2">
      <c r="B18" s="93" t="s">
        <v>133</v>
      </c>
      <c r="C18" s="95">
        <f>SUM(C17)</f>
        <v>1.0023328511308311</v>
      </c>
      <c r="D18" s="95">
        <f>SUM(D17)</f>
        <v>1</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v>0.14118720139726026</v>
      </c>
      <c r="D22" s="95">
        <v>0</v>
      </c>
      <c r="F22" s="11"/>
      <c r="G22" s="11"/>
    </row>
    <row r="23" spans="2:7" ht="15.75" x14ac:dyDescent="0.2">
      <c r="B23" s="93" t="s">
        <v>137</v>
      </c>
      <c r="C23" s="88"/>
      <c r="D23" s="88"/>
    </row>
    <row r="24" spans="2:7" x14ac:dyDescent="0.2">
      <c r="B24" s="94" t="s">
        <v>138</v>
      </c>
      <c r="C24" s="95">
        <v>6.362247725025445</v>
      </c>
      <c r="D24" s="95">
        <v>6</v>
      </c>
      <c r="F24" s="11"/>
    </row>
    <row r="25" spans="2:7" x14ac:dyDescent="0.2">
      <c r="B25" s="94" t="s">
        <v>139</v>
      </c>
      <c r="C25" s="95">
        <v>2.7975317096350225</v>
      </c>
      <c r="D25" s="95">
        <v>3</v>
      </c>
      <c r="F25" s="11"/>
    </row>
    <row r="26" spans="2:7" x14ac:dyDescent="0.2">
      <c r="B26" s="94" t="s">
        <v>140</v>
      </c>
      <c r="C26" s="95">
        <v>0.83398326566327774</v>
      </c>
      <c r="D26" s="95">
        <v>1</v>
      </c>
      <c r="F26" s="11"/>
    </row>
    <row r="27" spans="2:7" x14ac:dyDescent="0.2">
      <c r="B27" s="94" t="s">
        <v>141</v>
      </c>
      <c r="C27" s="95">
        <v>0.42010256883424674</v>
      </c>
      <c r="D27" s="95">
        <v>0</v>
      </c>
      <c r="F27" s="11"/>
    </row>
    <row r="28" spans="2:7" x14ac:dyDescent="0.2">
      <c r="B28" s="94" t="s">
        <v>142</v>
      </c>
      <c r="C28" s="95">
        <v>0.91200214539680013</v>
      </c>
      <c r="D28" s="95">
        <v>1</v>
      </c>
      <c r="F28" s="11"/>
    </row>
    <row r="29" spans="2:7" x14ac:dyDescent="0.2">
      <c r="B29" s="94" t="s">
        <v>108</v>
      </c>
      <c r="C29" s="95">
        <v>0.18048141846441648</v>
      </c>
      <c r="D29" s="95">
        <v>0</v>
      </c>
      <c r="F29" s="11"/>
    </row>
    <row r="30" spans="2:7" ht="15.75" x14ac:dyDescent="0.2">
      <c r="B30" s="93" t="s">
        <v>143</v>
      </c>
      <c r="C30" s="95">
        <f>SUM(C22:C29)</f>
        <v>11.64753603441647</v>
      </c>
      <c r="D30" s="95">
        <f>SUM(D22:D29)</f>
        <v>11</v>
      </c>
    </row>
    <row r="31" spans="2:7" ht="15.75" x14ac:dyDescent="0.2">
      <c r="B31" s="93"/>
      <c r="C31" s="88"/>
      <c r="D31" s="88"/>
    </row>
    <row r="32" spans="2:7" ht="15.75" x14ac:dyDescent="0.2">
      <c r="B32" s="93" t="s">
        <v>144</v>
      </c>
      <c r="C32" s="95">
        <f>C30+C18</f>
        <v>12.649868885547301</v>
      </c>
      <c r="D32" s="95">
        <f>D30+D18</f>
        <v>12</v>
      </c>
    </row>
    <row r="33" spans="2:4" ht="15.75" x14ac:dyDescent="0.2">
      <c r="B33" s="93" t="s">
        <v>121</v>
      </c>
      <c r="C33" s="90">
        <v>34577.774999999994</v>
      </c>
      <c r="D33" s="90">
        <v>34578</v>
      </c>
    </row>
    <row r="41" spans="2:4" x14ac:dyDescent="0.2">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25.719264757741289</v>
      </c>
      <c r="D7" s="90">
        <v>26</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2.5162600000000004</v>
      </c>
      <c r="D11" s="90">
        <v>3</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v>
      </c>
      <c r="D23" s="90">
        <v>0</v>
      </c>
      <c r="F23" s="11"/>
    </row>
    <row r="24" spans="2:6" x14ac:dyDescent="0.2">
      <c r="B24" s="89" t="s">
        <v>31</v>
      </c>
      <c r="C24" s="90">
        <v>24.365450473779227</v>
      </c>
      <c r="D24" s="90">
        <v>24</v>
      </c>
      <c r="F24" s="11"/>
    </row>
    <row r="25" spans="2:6" x14ac:dyDescent="0.2">
      <c r="B25" s="89" t="s">
        <v>33</v>
      </c>
      <c r="C25" s="88"/>
      <c r="D25" s="88"/>
      <c r="F25" s="11"/>
    </row>
    <row r="26" spans="2:6" x14ac:dyDescent="0.2">
      <c r="B26" s="89" t="s">
        <v>35</v>
      </c>
      <c r="C26" s="90">
        <v>2.1422799623002176</v>
      </c>
      <c r="D26" s="90">
        <v>2</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21.359868567560465</v>
      </c>
      <c r="D8" s="95">
        <v>21</v>
      </c>
      <c r="F8" s="99"/>
    </row>
    <row r="9" spans="2:6" x14ac:dyDescent="0.2">
      <c r="B9" s="94" t="s">
        <v>106</v>
      </c>
      <c r="C9" s="95">
        <v>1.7468686937298454</v>
      </c>
      <c r="D9" s="95">
        <v>2</v>
      </c>
      <c r="F9" s="99"/>
    </row>
    <row r="10" spans="2:6" x14ac:dyDescent="0.2">
      <c r="B10" s="94" t="s">
        <v>107</v>
      </c>
      <c r="C10" s="95">
        <v>1.9304859890836581</v>
      </c>
      <c r="D10" s="95">
        <v>2</v>
      </c>
      <c r="F10" s="99"/>
    </row>
    <row r="11" spans="2:6" x14ac:dyDescent="0.2">
      <c r="B11" s="94" t="s">
        <v>108</v>
      </c>
      <c r="C11" s="95">
        <v>0.68204150736732305</v>
      </c>
      <c r="D11" s="95">
        <v>1</v>
      </c>
      <c r="F11" s="99"/>
    </row>
    <row r="12" spans="2:6" ht="15.75" x14ac:dyDescent="0.2">
      <c r="B12" s="93" t="s">
        <v>109</v>
      </c>
      <c r="C12" s="95">
        <f>SUM(C8:C11)</f>
        <v>25.719264757741289</v>
      </c>
      <c r="D12" s="95">
        <f>SUM(D8:D11)</f>
        <v>26</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2.5114200000000002</v>
      </c>
      <c r="D17" s="95">
        <v>3</v>
      </c>
      <c r="F17" s="9"/>
    </row>
    <row r="18" spans="2:6" x14ac:dyDescent="0.2">
      <c r="B18" s="94" t="s">
        <v>108</v>
      </c>
      <c r="C18" s="95">
        <v>4.8399999999999997E-3</v>
      </c>
      <c r="D18" s="95">
        <v>0</v>
      </c>
      <c r="F18" s="9"/>
    </row>
    <row r="19" spans="2:6" ht="15.75" x14ac:dyDescent="0.2">
      <c r="B19" s="93" t="s">
        <v>111</v>
      </c>
      <c r="C19" s="95">
        <f>SUM(C17:C18)</f>
        <v>2.5162600000000004</v>
      </c>
      <c r="D19" s="95">
        <f>SUM(D17:D18)</f>
        <v>3</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28.235524757741288</v>
      </c>
      <c r="D32" s="95">
        <f>D22+D19+D12</f>
        <v>29</v>
      </c>
    </row>
    <row r="33" spans="2:7" ht="15.75" x14ac:dyDescent="0.2">
      <c r="B33" s="93" t="s">
        <v>121</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2.1422799623002176</v>
      </c>
      <c r="D17" s="95">
        <v>2</v>
      </c>
      <c r="F17" s="11"/>
    </row>
    <row r="18" spans="2:7" ht="15.75" x14ac:dyDescent="0.2">
      <c r="B18" s="93" t="s">
        <v>133</v>
      </c>
      <c r="C18" s="95">
        <f>SUM(C17)</f>
        <v>2.1422799623002176</v>
      </c>
      <c r="D18" s="95">
        <f>SUM(D17)</f>
        <v>2</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f>G22/1000</f>
        <v>0</v>
      </c>
      <c r="D22" s="95">
        <v>0</v>
      </c>
      <c r="F22" s="11"/>
      <c r="G22" s="11"/>
    </row>
    <row r="23" spans="2:7" ht="15.75" x14ac:dyDescent="0.2">
      <c r="B23" s="93" t="s">
        <v>137</v>
      </c>
      <c r="C23" s="88"/>
      <c r="D23" s="88"/>
    </row>
    <row r="24" spans="2:7" x14ac:dyDescent="0.2">
      <c r="B24" s="94" t="s">
        <v>138</v>
      </c>
      <c r="C24" s="95">
        <v>13.132307889448459</v>
      </c>
      <c r="D24" s="95">
        <v>13</v>
      </c>
      <c r="F24" s="11"/>
    </row>
    <row r="25" spans="2:7" x14ac:dyDescent="0.2">
      <c r="B25" s="94" t="s">
        <v>139</v>
      </c>
      <c r="C25" s="95">
        <v>6.0880532694656084</v>
      </c>
      <c r="D25" s="95">
        <v>6</v>
      </c>
      <c r="F25" s="11"/>
    </row>
    <row r="26" spans="2:7" x14ac:dyDescent="0.2">
      <c r="B26" s="94" t="s">
        <v>140</v>
      </c>
      <c r="C26" s="95">
        <v>1.7739659066657951</v>
      </c>
      <c r="D26" s="95">
        <v>2</v>
      </c>
      <c r="F26" s="11"/>
    </row>
    <row r="27" spans="2:7" x14ac:dyDescent="0.2">
      <c r="B27" s="94" t="s">
        <v>141</v>
      </c>
      <c r="C27" s="95">
        <v>0.97090325748168615</v>
      </c>
      <c r="D27" s="95">
        <v>1</v>
      </c>
      <c r="F27" s="11"/>
    </row>
    <row r="28" spans="2:7" x14ac:dyDescent="0.2">
      <c r="B28" s="94" t="s">
        <v>142</v>
      </c>
      <c r="C28" s="95">
        <v>2.0010911628768819</v>
      </c>
      <c r="D28" s="95">
        <v>2</v>
      </c>
      <c r="F28" s="11"/>
    </row>
    <row r="29" spans="2:7" x14ac:dyDescent="0.2">
      <c r="B29" s="94" t="s">
        <v>108</v>
      </c>
      <c r="C29" s="95">
        <v>0.39912898784079515</v>
      </c>
      <c r="D29" s="95">
        <v>0</v>
      </c>
      <c r="F29" s="11"/>
    </row>
    <row r="30" spans="2:7" ht="15.75" x14ac:dyDescent="0.2">
      <c r="B30" s="93" t="s">
        <v>143</v>
      </c>
      <c r="C30" s="95">
        <f>SUM(C22:C29)</f>
        <v>24.365450473779227</v>
      </c>
      <c r="D30" s="95">
        <f>SUM(D22:D29)</f>
        <v>24</v>
      </c>
    </row>
    <row r="31" spans="2:7" ht="15.75" x14ac:dyDescent="0.2">
      <c r="B31" s="93"/>
      <c r="C31" s="88"/>
      <c r="D31" s="88"/>
    </row>
    <row r="32" spans="2:7" ht="15.75" x14ac:dyDescent="0.2">
      <c r="B32" s="93" t="s">
        <v>144</v>
      </c>
      <c r="C32" s="95">
        <f>C30+C18</f>
        <v>26.507730436079445</v>
      </c>
      <c r="D32" s="95">
        <f>D30+D18</f>
        <v>26</v>
      </c>
    </row>
    <row r="33" spans="2:4" ht="15.75" x14ac:dyDescent="0.2">
      <c r="B33" s="93" t="s">
        <v>121</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145</v>
      </c>
    </row>
    <row r="4" spans="1:4" ht="15" x14ac:dyDescent="0.25">
      <c r="A4" s="7" t="s">
        <v>146</v>
      </c>
    </row>
    <row r="6" spans="1:4" ht="15" x14ac:dyDescent="0.25">
      <c r="A6" s="100"/>
      <c r="B6" s="233" t="s">
        <v>147</v>
      </c>
      <c r="C6" s="233"/>
      <c r="D6" s="233"/>
    </row>
    <row r="7" spans="1:4" ht="15" x14ac:dyDescent="0.2">
      <c r="A7" s="101" t="s">
        <v>148</v>
      </c>
      <c r="B7" s="102" t="s">
        <v>149</v>
      </c>
      <c r="C7" s="102" t="s">
        <v>150</v>
      </c>
      <c r="D7" s="102" t="s">
        <v>151</v>
      </c>
    </row>
    <row r="8" spans="1:4" ht="15" x14ac:dyDescent="0.2">
      <c r="A8" s="102" t="s">
        <v>152</v>
      </c>
      <c r="B8" s="122">
        <v>1279.3970709819614</v>
      </c>
      <c r="C8" s="103">
        <v>2234679.5784047018</v>
      </c>
      <c r="D8" s="104">
        <v>5.7251924765665979E-4</v>
      </c>
    </row>
    <row r="9" spans="1:4" ht="15" x14ac:dyDescent="0.2">
      <c r="A9" s="102" t="s">
        <v>153</v>
      </c>
      <c r="B9" s="122">
        <v>2318.9673906903595</v>
      </c>
      <c r="C9" s="103">
        <v>6826313.1931439638</v>
      </c>
      <c r="D9" s="117">
        <v>3.3971007849733939E-4</v>
      </c>
    </row>
    <row r="10" spans="1:4" ht="15" x14ac:dyDescent="0.2">
      <c r="A10" s="102" t="s">
        <v>154</v>
      </c>
      <c r="B10" s="122">
        <v>1343.3011199999999</v>
      </c>
      <c r="C10" s="103">
        <v>5777440.7865600009</v>
      </c>
      <c r="D10" s="104">
        <v>2.325079857373713E-4</v>
      </c>
    </row>
    <row r="11" spans="1:4" ht="15" x14ac:dyDescent="0.2">
      <c r="A11" s="102" t="s">
        <v>155</v>
      </c>
      <c r="B11" s="122">
        <v>0</v>
      </c>
      <c r="C11" s="103">
        <v>0</v>
      </c>
      <c r="D11" s="104"/>
    </row>
    <row r="12" spans="1:4" ht="15" x14ac:dyDescent="0.2">
      <c r="A12" s="102" t="s">
        <v>156</v>
      </c>
      <c r="B12" s="122">
        <v>4941.6655816723214</v>
      </c>
      <c r="C12" s="103">
        <v>14838433.558108665</v>
      </c>
      <c r="D12" s="104">
        <v>3.3303148626304157E-4</v>
      </c>
    </row>
    <row r="16" spans="1:4" ht="15" x14ac:dyDescent="0.2">
      <c r="A16" s="120"/>
      <c r="B16" s="234" t="s">
        <v>157</v>
      </c>
      <c r="C16" s="234"/>
      <c r="D16" s="234"/>
    </row>
    <row r="17" spans="1:8" ht="15" x14ac:dyDescent="0.2">
      <c r="A17" s="101" t="s">
        <v>148</v>
      </c>
      <c r="B17" s="102" t="s">
        <v>149</v>
      </c>
      <c r="C17" s="102" t="s">
        <v>150</v>
      </c>
      <c r="D17" s="102" t="s">
        <v>151</v>
      </c>
    </row>
    <row r="18" spans="1:8" ht="15" x14ac:dyDescent="0.2">
      <c r="A18" s="102" t="s">
        <v>152</v>
      </c>
      <c r="B18" s="114">
        <v>1289.1703067034296</v>
      </c>
      <c r="C18" s="114">
        <v>2367079.8256958188</v>
      </c>
      <c r="D18" s="115">
        <v>5.4462477044874035E-4</v>
      </c>
      <c r="G18" s="118"/>
      <c r="H18" s="108"/>
    </row>
    <row r="19" spans="1:8" ht="15" x14ac:dyDescent="0.2">
      <c r="A19" s="102" t="s">
        <v>153</v>
      </c>
      <c r="B19" s="114">
        <v>2426.2876455239589</v>
      </c>
      <c r="C19" s="114">
        <v>9663879.6340248752</v>
      </c>
      <c r="D19" s="112">
        <v>2.5106765992629016E-4</v>
      </c>
    </row>
    <row r="20" spans="1:8" ht="15" x14ac:dyDescent="0.2">
      <c r="A20" s="102" t="s">
        <v>154</v>
      </c>
      <c r="B20" s="114">
        <v>1594.5193078240998</v>
      </c>
      <c r="C20" s="114">
        <v>5905444.4879564745</v>
      </c>
      <c r="D20" s="111">
        <v>2.7000834756400678E-4</v>
      </c>
    </row>
    <row r="21" spans="1:8" ht="15" x14ac:dyDescent="0.2">
      <c r="A21" s="102" t="s">
        <v>155</v>
      </c>
      <c r="B21" s="114">
        <v>15.260999999999999</v>
      </c>
      <c r="C21" s="114">
        <v>76291.584821097989</v>
      </c>
      <c r="D21" s="111">
        <v>2.0003516817466426E-4</v>
      </c>
    </row>
    <row r="22" spans="1:8" ht="15" x14ac:dyDescent="0.2">
      <c r="A22" s="102" t="s">
        <v>156</v>
      </c>
      <c r="B22" s="114">
        <v>5325.2382600514884</v>
      </c>
      <c r="C22" s="114">
        <v>18012695.532498267</v>
      </c>
      <c r="D22" s="111">
        <v>2.9563805430696168E-4</v>
      </c>
    </row>
    <row r="23" spans="1:8" ht="9.75" customHeight="1" x14ac:dyDescent="0.2">
      <c r="A23" s="113"/>
      <c r="B23" s="119"/>
      <c r="C23" s="119"/>
      <c r="D23" s="116"/>
    </row>
    <row r="24" spans="1:8" ht="15" x14ac:dyDescent="0.2">
      <c r="A24" s="120"/>
      <c r="B24" s="234" t="s">
        <v>160</v>
      </c>
      <c r="C24" s="234"/>
      <c r="D24" s="234"/>
    </row>
    <row r="25" spans="1:8" ht="15" x14ac:dyDescent="0.2">
      <c r="A25" s="101" t="s">
        <v>148</v>
      </c>
      <c r="B25" s="102" t="s">
        <v>149</v>
      </c>
      <c r="C25" s="102" t="s">
        <v>150</v>
      </c>
      <c r="D25" s="102" t="s">
        <v>151</v>
      </c>
      <c r="F25" s="107"/>
    </row>
    <row r="26" spans="1:8" ht="15" x14ac:dyDescent="0.2">
      <c r="A26" s="102" t="s">
        <v>152</v>
      </c>
      <c r="B26" s="114">
        <v>642.55430703085608</v>
      </c>
      <c r="C26" s="114">
        <v>956771.60082110902</v>
      </c>
      <c r="D26" s="115">
        <f>B26/C26</f>
        <v>6.7158588996518167E-4</v>
      </c>
      <c r="G26" s="124"/>
      <c r="H26" s="108"/>
    </row>
    <row r="27" spans="1:8" ht="15" x14ac:dyDescent="0.2">
      <c r="A27" s="102" t="s">
        <v>153</v>
      </c>
      <c r="B27" s="114">
        <v>1569.1301303524301</v>
      </c>
      <c r="C27" s="114">
        <v>5855411.7671284797</v>
      </c>
      <c r="D27" s="111">
        <f>B27/C27</f>
        <v>2.6797946801304781E-4</v>
      </c>
    </row>
    <row r="28" spans="1:8" ht="15" x14ac:dyDescent="0.2">
      <c r="A28" s="102" t="s">
        <v>154</v>
      </c>
      <c r="B28" s="114">
        <v>1881.60475071627</v>
      </c>
      <c r="C28" s="114">
        <v>6113415.1953161005</v>
      </c>
      <c r="D28" s="111">
        <f>B28/C28</f>
        <v>3.0778291521208872E-4</v>
      </c>
    </row>
    <row r="29" spans="1:8" ht="15" x14ac:dyDescent="0.2">
      <c r="A29" s="102" t="s">
        <v>155</v>
      </c>
      <c r="B29" s="114">
        <v>101.93544849794999</v>
      </c>
      <c r="C29" s="114">
        <v>509677.24248975003</v>
      </c>
      <c r="D29" s="111">
        <f>B29/C29</f>
        <v>1.9999999999999998E-4</v>
      </c>
    </row>
    <row r="30" spans="1:8" ht="15" x14ac:dyDescent="0.2">
      <c r="A30" s="102" t="s">
        <v>156</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28</vt:i4>
      </vt:variant>
    </vt:vector>
  </HeadingPairs>
  <TitlesOfParts>
    <vt:vector size="28"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בנין מטרות- אוצר</vt:lpstr>
      <vt:lpstr>מקפת מטרות- אוצר</vt:lpstr>
      <vt:lpstr>חקלאים מטרות- אוצר</vt:lpstr>
      <vt:lpstr>חקלאים מטרות 30.06.19 נספח 1</vt:lpstr>
      <vt:lpstr>חקלאים מטרות 30.06.19 נספח 2</vt:lpstr>
      <vt:lpstr>חקלאים מטרות 30.06.19 נספח 3</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2019-02-17T14:57:18Z</cp:lastPrinted>
  <dcterms:created xsi:type="dcterms:W3CDTF">2015-08-09T13:36:36Z</dcterms:created>
  <dcterms:modified xsi:type="dcterms:W3CDTF">2019-08-25T10:27:06Z</dcterms:modified>
</cp:coreProperties>
</file>