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J13" i="3"/>
  <c r="B14" i="2" l="1"/>
  <c r="D14" i="2"/>
  <c r="D15" i="2" s="1"/>
  <c r="C14" i="2"/>
  <c r="C15" i="2" s="1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<sst xmlns="http://schemas.openxmlformats.org/spreadsheetml/2006/main" count="82" uniqueCount="59">
  <si>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</si>
  <si>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</si>
  <si>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</si>
  <si>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</si>
  <si>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</si>
  <si>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</si>
  <si>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</si>
  <si>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</si>
  <si>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</si>
  <si>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</si>
  <si>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</si>
  <si>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</si>
  <si>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</si>
  <si>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</si>
  <si>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</si>
  <si>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</si>
  <si>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</si>
  <si>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</si>
  <si>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</si>
  <si>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</si>
  <si>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</si>
  <si>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</si>
  <si>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</si>
  <si>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</si>
  <si>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</si>
  <si>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</si>
  <si>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</si>
  <si>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</si>
  <si>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</si>
  <si>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</si>
  <si>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</si>
  <si>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</si>
  <si>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</si>
  <si>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</si>
  <si>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</si>
  <si>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</si>
  <si>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</si>
  <si>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</si>
  <si>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</si>
  <si>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</si>
  <si>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</si>
  <si>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</si>
  <si>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</si>
  <si>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</si>
  <si>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</si>
  <si>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</si>
  <si>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</si>
  <si>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</si>
  <si>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</si>
  <si>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6254</t>
  </si>
  <si>
    <t>מספר אישור: 212</t>
  </si>
  <si>
    <t>קרן הגימלאות של חברי אגד בעמ (בניהול מיוחד) וקרן הפרמיה</t>
  </si>
  <si>
    <t>סה"כ</t>
  </si>
  <si>
    <t>נספח 4 - רכישת נייר ערך בהנפקות באמצעות חתם קשור או באמצעות צד קשור ששיווק את ההנפקה לשנה המסתיימת  ביום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</si>
  <si>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31/12/2017</t>
  </si>
  <si>
    <t>נספח 3ב - עסקאות שבוצעו לצורך השקעה בנכסים לא סחירים של צד קשור לשנה המסתיימת  ביום  31/12/2017</t>
  </si>
  <si>
    <t xml:space="preserve"> לשנה המסתיימת ביום  31/12/2017  (נתונים מצרפים)</t>
  </si>
  <si>
    <t>נספח 2 - צדדים קשורים - יתרות השקעה לשנה המסתיימת  ביום  31/12/2017</t>
  </si>
  <si>
    <t>נספח 1 - צדדים קשורים- יתרות ועסקאות לשנה המסתיימת  ביום 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</si>
</sst>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7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 applyAlignment="1">
      <alignment horizontal="right" indent="3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showGridLines="0" showZeros="0" rightToLeft="1" tabSelected="1" workbookViewId="0">
      <selection activeCell="B10" sqref="B10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7.25" bestFit="1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58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51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50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6" t="str">
        <f>'נספח 2'!B12</f>
        <v>*A ת.ש.י דרכים מר - IIF</v>
      </c>
      <c r="C14" s="71">
        <f>'נספח 2'!J12</f>
        <v>4504</v>
      </c>
      <c r="D14" s="71">
        <f>'נספח 2'!K12</f>
        <v>0.06</v>
      </c>
      <c r="E14" s="72"/>
      <c r="F14" s="72"/>
      <c r="G14" s="72"/>
      <c r="H14" s="72"/>
      <c r="I14" s="72"/>
      <c r="J14" s="72"/>
      <c r="K14" s="73"/>
    </row>
    <row r="15" spans="1:11" ht="15" x14ac:dyDescent="0.25">
      <c r="B15" s="30" t="s">
        <v>52</v>
      </c>
      <c r="C15" s="61">
        <f>C14</f>
        <v>4504</v>
      </c>
      <c r="D15" s="61">
        <f>D14</f>
        <v>0.06</v>
      </c>
      <c r="E15" s="61"/>
      <c r="F15" s="61"/>
      <c r="G15" s="61"/>
      <c r="H15" s="61"/>
      <c r="I15" s="61"/>
      <c r="J15" s="61"/>
      <c r="K15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2"/>
  <sheetViews>
    <sheetView showGridLines="0" showZeros="0" rightToLeft="1" workbookViewId="0">
      <selection activeCell="B2" sqref="B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57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>קרן הגימלאות של חברי אגד בעמ (בניהול מיוחד) וקרן הפרמיה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212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5" x14ac:dyDescent="0.25">
      <c r="B12" s="63" t="s">
        <v>48</v>
      </c>
      <c r="C12" s="65" t="s">
        <v>49</v>
      </c>
      <c r="D12" s="51"/>
      <c r="E12" s="51"/>
      <c r="F12" s="51"/>
      <c r="G12" s="51"/>
      <c r="H12" s="51"/>
      <c r="I12" s="64">
        <v>0</v>
      </c>
      <c r="J12" s="64">
        <v>4504</v>
      </c>
      <c r="K12" s="64">
        <v>0.06</v>
      </c>
    </row>
    <row r="13" spans="2:11" x14ac:dyDescent="0.2">
      <c r="B13" s="67" t="s">
        <v>52</v>
      </c>
      <c r="C13" s="68"/>
      <c r="D13" s="68"/>
      <c r="E13" s="68"/>
      <c r="F13" s="68"/>
      <c r="G13" s="68"/>
      <c r="H13" s="68"/>
      <c r="I13" s="69"/>
      <c r="J13" s="70">
        <f>SUM(J12)</f>
        <v>4504</v>
      </c>
      <c r="K13" s="70">
        <f>SUM(K12)</f>
        <v>0.06</v>
      </c>
    </row>
    <row r="14" spans="2:11" ht="18" x14ac:dyDescent="0.25">
      <c r="I14" s="49"/>
      <c r="J14" s="49"/>
      <c r="K14" s="49"/>
    </row>
    <row r="15" spans="2:11" ht="18" x14ac:dyDescent="0.25">
      <c r="I15" s="49"/>
      <c r="J15" s="49"/>
      <c r="K15" s="49"/>
    </row>
    <row r="16" spans="2:11" ht="18" x14ac:dyDescent="0.25">
      <c r="I16" s="49"/>
      <c r="J16" s="49"/>
      <c r="K16" s="49"/>
    </row>
    <row r="17" spans="9:11" ht="18" x14ac:dyDescent="0.25">
      <c r="I17" s="49"/>
      <c r="J17" s="49"/>
      <c r="K17" s="49"/>
    </row>
    <row r="18" spans="9:11" ht="18" x14ac:dyDescent="0.25">
      <c r="I18" s="49"/>
      <c r="J18" s="49"/>
      <c r="K18" s="49"/>
    </row>
    <row r="19" spans="9:11" ht="18" x14ac:dyDescent="0.25">
      <c r="I19" s="49"/>
      <c r="J19" s="49"/>
      <c r="K19" s="49"/>
    </row>
    <row r="20" spans="9:11" ht="18" x14ac:dyDescent="0.25">
      <c r="I20" s="49"/>
      <c r="J20" s="49"/>
      <c r="K20" s="49"/>
    </row>
    <row r="21" spans="9:11" ht="18" x14ac:dyDescent="0.25">
      <c r="I21" s="49"/>
      <c r="J21" s="49"/>
      <c r="K21" s="49"/>
    </row>
    <row r="22" spans="9:11" ht="18" x14ac:dyDescent="0.25">
      <c r="I22" s="49"/>
      <c r="J22" s="49"/>
      <c r="K22" s="49"/>
    </row>
    <row r="23" spans="9:11" ht="18" x14ac:dyDescent="0.25">
      <c r="I23" s="49"/>
      <c r="J23" s="49"/>
      <c r="K23" s="49"/>
    </row>
    <row r="24" spans="9:11" ht="18" x14ac:dyDescent="0.25">
      <c r="I24" s="49"/>
      <c r="J24" s="49"/>
      <c r="K24" s="49"/>
    </row>
    <row r="25" spans="9:11" ht="18" x14ac:dyDescent="0.25">
      <c r="I25" s="49"/>
      <c r="J25" s="49"/>
      <c r="K25" s="49"/>
    </row>
    <row r="26" spans="9:11" ht="18" x14ac:dyDescent="0.25">
      <c r="I26" s="49"/>
      <c r="J26" s="49"/>
      <c r="K26" s="49"/>
    </row>
    <row r="27" spans="9:11" ht="18" x14ac:dyDescent="0.25">
      <c r="I27" s="49"/>
      <c r="J27" s="49"/>
      <c r="K27" s="49"/>
    </row>
    <row r="28" spans="9:11" ht="18" x14ac:dyDescent="0.25">
      <c r="I28" s="49"/>
      <c r="J28" s="49"/>
      <c r="K28" s="49"/>
    </row>
    <row r="29" spans="9:11" ht="18" x14ac:dyDescent="0.25">
      <c r="I29" s="49"/>
      <c r="J29" s="49"/>
      <c r="K29" s="49"/>
    </row>
    <row r="30" spans="9:11" ht="18" x14ac:dyDescent="0.25">
      <c r="I30" s="49"/>
      <c r="J30" s="49"/>
      <c r="K30" s="49"/>
    </row>
    <row r="31" spans="9:11" ht="18" x14ac:dyDescent="0.25">
      <c r="I31" s="49"/>
      <c r="J31" s="49"/>
      <c r="K31" s="49"/>
    </row>
    <row r="32" spans="9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  <c r="K42" s="49"/>
    </row>
    <row r="43" spans="9:11" ht="18" x14ac:dyDescent="0.25">
      <c r="I43" s="49"/>
      <c r="J43" s="49"/>
      <c r="K43" s="49"/>
    </row>
    <row r="44" spans="9:11" ht="18" x14ac:dyDescent="0.25">
      <c r="I44" s="49"/>
      <c r="J44" s="49"/>
    </row>
    <row r="45" spans="9:11" ht="18" x14ac:dyDescent="0.25">
      <c r="I45" s="49"/>
    </row>
    <row r="46" spans="9:11" ht="18" x14ac:dyDescent="0.25">
      <c r="I46" s="49"/>
    </row>
    <row r="47" spans="9:11" ht="18" x14ac:dyDescent="0.25">
      <c r="I47" s="49"/>
    </row>
    <row r="48" spans="9:11" ht="18" x14ac:dyDescent="0.25">
      <c r="I48" s="49"/>
    </row>
    <row r="49" spans="9:9" ht="18" x14ac:dyDescent="0.25">
      <c r="I49" s="49"/>
    </row>
    <row r="50" spans="9:9" ht="18" x14ac:dyDescent="0.25">
      <c r="I50" s="49"/>
    </row>
    <row r="51" spans="9:9" ht="18" x14ac:dyDescent="0.25">
      <c r="I51" s="49"/>
    </row>
    <row r="52" spans="9:9" ht="18" x14ac:dyDescent="0.25">
      <c r="I52" s="49"/>
    </row>
    <row r="53" spans="9:9" ht="18" x14ac:dyDescent="0.25">
      <c r="I53" s="49"/>
    </row>
    <row r="54" spans="9:9" ht="18" x14ac:dyDescent="0.25">
      <c r="I54" s="49"/>
    </row>
    <row r="55" spans="9:9" ht="18" x14ac:dyDescent="0.25">
      <c r="I55" s="49"/>
    </row>
    <row r="56" spans="9:9" ht="18" x14ac:dyDescent="0.25">
      <c r="I56" s="49"/>
    </row>
    <row r="57" spans="9:9" ht="18" x14ac:dyDescent="0.25">
      <c r="I57" s="49"/>
    </row>
    <row r="58" spans="9:9" ht="18" x14ac:dyDescent="0.25">
      <c r="I58" s="49"/>
    </row>
    <row r="59" spans="9:9" ht="18" x14ac:dyDescent="0.25">
      <c r="I59" s="49"/>
    </row>
    <row r="60" spans="9:9" ht="18" x14ac:dyDescent="0.25">
      <c r="I60" s="49"/>
    </row>
    <row r="61" spans="9:9" ht="18" x14ac:dyDescent="0.25">
      <c r="I61" s="49"/>
    </row>
    <row r="62" spans="9:9" ht="18" x14ac:dyDescent="0.25">
      <c r="I62" s="49"/>
    </row>
    <row r="63" spans="9:9" ht="18" x14ac:dyDescent="0.25">
      <c r="I63" s="49"/>
    </row>
    <row r="64" spans="9:9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  <row r="81" spans="9:9" ht="18" x14ac:dyDescent="0.25">
      <c r="I81" s="49"/>
    </row>
    <row r="82" spans="9:9" ht="18" x14ac:dyDescent="0.25">
      <c r="I82" s="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C7" sqref="C7"/>
    </sheetView>
  </sheetViews>
  <sheetFormatPr defaultRowHeight="14.25" x14ac:dyDescent="0.2"/>
  <cols>
    <col min="1" max="1" width="5.625" bestFit="1" customWidth="1"/>
    <col min="2" max="2" width="37.375" customWidth="1"/>
    <col min="3" max="3" width="19.5" customWidth="1"/>
    <col min="4" max="4" width="18.375" customWidth="1"/>
    <col min="5" max="5" width="15.1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56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קרן הגימלאות של חברי אגד בעמ (בניהול מיוחד) וקרן הפרמיה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212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13" sqref="B1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customWidth="1"/>
  </cols>
  <sheetData>
    <row r="2" spans="1:9" ht="15" x14ac:dyDescent="0.2">
      <c r="A2" s="1"/>
      <c r="B2" s="4" t="s">
        <v>55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>קרן הגימלאות של חברי אגד בעמ (בניהול מיוחד) וקרן הפרמיה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212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51.875" customWidth="1"/>
    <col min="3" max="3" width="10.75" customWidth="1"/>
    <col min="4" max="4" width="12.875" customWidth="1"/>
    <col min="5" max="5" width="9.5" customWidth="1"/>
    <col min="6" max="6" width="11.5" customWidth="1"/>
    <col min="7" max="7" width="13.875" customWidth="1"/>
    <col min="8" max="8" width="12.375" customWidth="1"/>
  </cols>
  <sheetData>
    <row r="5" spans="2:13" ht="15" x14ac:dyDescent="0.2">
      <c r="B5" s="2" t="s">
        <v>54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קרן הגימלאות של חברי אגד בעמ (בניהול מיוחד) וקרן הפרמיה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212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5.625" bestFit="1" customWidth="1"/>
    <col min="2" max="2" width="16.75" customWidth="1"/>
    <col min="3" max="3" width="23.875" customWidth="1"/>
    <col min="4" max="4" width="17" customWidth="1"/>
    <col min="5" max="5" width="15.75" customWidth="1"/>
    <col min="6" max="6" width="19.25" customWidth="1"/>
  </cols>
  <sheetData>
    <row r="6" spans="2:8" ht="15" x14ac:dyDescent="0.2">
      <c r="B6" s="2" t="s">
        <v>53</v>
      </c>
      <c r="C6" s="39"/>
      <c r="D6" s="39"/>
      <c r="E6" s="39"/>
      <c r="F6" s="39"/>
    </row>
    <row r="7" spans="2:8" ht="15" x14ac:dyDescent="0.2">
      <c r="B7" s="4" t="str">
        <f>'נספח 1'!B6</f>
        <v>קרן הגימלאות של חברי אגד בעמ (בניהול מיוחד) וקרן הפרמיה</v>
      </c>
      <c r="C7" s="39"/>
      <c r="D7" s="39"/>
      <c r="E7" s="39"/>
      <c r="F7" s="39"/>
    </row>
    <row r="8" spans="2:8" ht="15" x14ac:dyDescent="0.2">
      <c r="B8" s="4" t="str">
        <f>'נספח 1'!B7</f>
        <v>מספר אישור: 212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