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910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C16" i="2"/>
  <c r="C15" i="2"/>
  <c r="K17" i="3" l="1"/>
  <c r="J17" i="3"/>
  <c r="D19" i="2"/>
  <c r="C19" i="2"/>
  <c r="D16" i="2" l="1"/>
  <c r="C17" i="2"/>
  <c r="D17" i="2"/>
  <c r="C18" i="2"/>
  <c r="D18" i="2"/>
  <c r="B15" i="2"/>
  <c r="B16" i="2"/>
  <c r="B17" i="2"/>
  <c r="B18" i="2"/>
  <c r="B14" i="2" l="1"/>
  <c r="D14" i="2"/>
  <c r="C14" i="2"/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<sst xmlns="http://schemas.openxmlformats.org/spreadsheetml/2006/main" count="90" uniqueCount="67">
  <si>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</si>
  <si>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</si>
  <si>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</si>
  <si>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</si>
  <si>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</si>
  <si>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</si>
  <si>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</si>
  <si>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</si>
  <si>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</si>
  <si>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</si>
  <si>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</si>
  <si>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</si>
  <si>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</si>
  <si>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</si>
  <si>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</si>
  <si>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</si>
  <si>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</si>
  <si>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</si>
  <si>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</si>
  <si>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</si>
  <si>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</si>
  <si>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</si>
  <si>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</si>
  <si>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</si>
  <si>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</si>
  <si>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</si>
  <si>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</si>
  <si>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</si>
  <si>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</si>
  <si>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</si>
  <si>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</si>
  <si>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</si>
  <si>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</si>
  <si>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</si>
  <si>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</si>
  <si>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</si>
  <si>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</si>
  <si>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</si>
  <si>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</si>
  <si>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</si>
  <si>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</si>
  <si>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</si>
  <si>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</si>
  <si>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</si>
  <si>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</si>
  <si>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שם צד קשור</t>
  </si>
  <si>
    <t xml:space="preserve">  מניות וניירות ערך אחרים</t>
  </si>
  <si>
    <t xml:space="preserve">מניות   </t>
  </si>
  <si>
    <t>חברת קרן באר שבע - מנית יסוד- חברת קרן באר שבע בע"מ*</t>
  </si>
  <si>
    <t>חברת קרן באר שבע בעמ - מ- חברת קרן באר שבע בע"מ*</t>
  </si>
  <si>
    <t>עובדי בנין (ק.פ.ב.) בעמ -- עובדי בנין (ק.פ.ב) בע"מ*</t>
  </si>
  <si>
    <t>שקום פועלי בנין - מניות יסוד- שקום פועלי בנין חברה בע"מ*</t>
  </si>
  <si>
    <t>שקום פועלי בנין -מר- שקום פועלי בנין חברה בע"מ*</t>
  </si>
  <si>
    <t>31000185</t>
  </si>
  <si>
    <t>31000193</t>
  </si>
  <si>
    <t>31000243</t>
  </si>
  <si>
    <t>31000128</t>
  </si>
  <si>
    <t>31000136</t>
  </si>
  <si>
    <t>מספר אישור: 360</t>
  </si>
  <si>
    <t>קרן הביטוח והפנסיה של פועלי בניין ועבודות ציבוריות אגודה שיתופית בע"מ ( בניהול מיוחד)</t>
  </si>
  <si>
    <t>סה"כ</t>
  </si>
  <si>
    <t>נספח 4 - רכישת נייר ערך בהנפקות באמצעות חתם קשור או באמצעות צד קשור ששיווק את ההנפקה לשנה המסתיימת ביום 31/12/2017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</si>
  <si>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31/12/2017</t>
  </si>
  <si>
    <t>נספח 3ב - עסקאות שבוצעו לצורך השקעה בנכסים לא סחירים של צד קשור לשנה המסתיימת ביום  31/12/2017</t>
  </si>
  <si>
    <t xml:space="preserve"> לשנה המסתיימת  ביום  31/12/2017  (נתונים מצרפים)</t>
  </si>
  <si>
    <t>נספח 2 - צדדים קשורים - יתרות השקעה לשנה המסתיימת  ביום  31/12/2017</t>
  </si>
  <si>
    <t>נספח 1 - צדדים קשורים- יתרות ועסקאות לשנה המסתיימת ביום 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</si>
</sst>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78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10" fontId="7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0" fontId="13" fillId="0" borderId="12" xfId="0" applyFont="1" applyBorder="1" applyAlignment="1">
      <alignment horizontal="center" wrapText="1"/>
    </xf>
    <xf numFmtId="0" fontId="14" fillId="0" borderId="5" xfId="0" applyFont="1" applyBorder="1" applyAlignment="1">
      <alignment horizontal="right" indent="3"/>
    </xf>
    <xf numFmtId="0" fontId="14" fillId="0" borderId="5" xfId="0" applyFont="1" applyBorder="1"/>
    <xf numFmtId="0" fontId="10" fillId="0" borderId="5" xfId="0" applyFont="1" applyBorder="1" applyAlignment="1">
      <alignment horizontal="center"/>
    </xf>
    <xf numFmtId="4" fontId="10" fillId="0" borderId="5" xfId="0" applyNumberFormat="1" applyFont="1" applyBorder="1" applyAlignment="1">
      <alignment horizontal="center"/>
    </xf>
    <xf numFmtId="4" fontId="13" fillId="0" borderId="5" xfId="0" applyNumberFormat="1" applyFont="1" applyBorder="1" applyAlignment="1"/>
    <xf numFmtId="0" fontId="6" fillId="0" borderId="5" xfId="0" applyFont="1" applyBorder="1" applyAlignment="1">
      <alignment horizontal="centerContinuous"/>
    </xf>
    <xf numFmtId="0" fontId="6" fillId="0" borderId="5" xfId="0" applyFont="1" applyBorder="1" applyAlignment="1">
      <alignment horizontal="center"/>
    </xf>
    <xf numFmtId="0" fontId="0" fillId="0" borderId="0" xfId="0" applyBorder="1" applyAlignment="1">
      <alignment horizontal="right" indent="3"/>
    </xf>
    <xf numFmtId="0" fontId="0" fillId="0" borderId="0" xfId="0" applyBorder="1"/>
    <xf numFmtId="0" fontId="12" fillId="0" borderId="0" xfId="0" applyFont="1" applyBorder="1" applyAlignment="1">
      <alignment horizontal="center"/>
    </xf>
    <xf numFmtId="4" fontId="0" fillId="0" borderId="0" xfId="0" applyNumberFormat="1" applyFont="1"/>
  </cellXfs>
  <cellStyles count="4">
    <cellStyle name="Normal" xfId="0" builtinId="0"/>
    <cellStyle name="Normal 4" xfId="3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showGridLines="0" showZeros="0" rightToLeft="1" tabSelected="1" workbookViewId="0">
      <selection activeCell="B2" sqref="B2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66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59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58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ht="29.25" x14ac:dyDescent="0.25">
      <c r="B14" s="66" t="str">
        <f>'נספח 2'!B12</f>
        <v>חברת קרן באר שבע - מנית יסוד- חברת קרן באר שבע בע"מ*</v>
      </c>
      <c r="C14" s="71">
        <f>'נספח 2'!J12</f>
        <v>9.9999999999999994E-12</v>
      </c>
      <c r="D14" s="71">
        <f>'נספח 2'!K12</f>
        <v>0</v>
      </c>
      <c r="E14" s="72"/>
      <c r="F14" s="72"/>
      <c r="G14" s="72"/>
      <c r="H14" s="72"/>
      <c r="I14" s="72"/>
      <c r="J14" s="72"/>
      <c r="K14" s="73"/>
    </row>
    <row r="15" spans="1:11" ht="29.25" x14ac:dyDescent="0.25">
      <c r="B15" s="66" t="str">
        <f>'נספח 2'!B13</f>
        <v>חברת קרן באר שבע בעמ - מ- חברת קרן באר שבע בע"מ*</v>
      </c>
      <c r="C15" s="71">
        <f>'נספח 2'!J13</f>
        <v>5900.75</v>
      </c>
      <c r="D15" s="71">
        <f>'נספח 2'!K13</f>
        <v>0.13</v>
      </c>
      <c r="E15" s="72"/>
      <c r="F15" s="72"/>
      <c r="G15" s="72"/>
      <c r="H15" s="72"/>
      <c r="I15" s="72"/>
      <c r="J15" s="72"/>
      <c r="K15" s="73"/>
    </row>
    <row r="16" spans="1:11" ht="15" x14ac:dyDescent="0.25">
      <c r="B16" s="66" t="str">
        <f>'נספח 2'!B14</f>
        <v>עובדי בנין (ק.פ.ב.) בעמ -- עובדי בנין (ק.פ.ב) בע"מ*</v>
      </c>
      <c r="C16" s="71">
        <f>'נספח 2'!J14</f>
        <v>45.88</v>
      </c>
      <c r="D16" s="71">
        <f>'נספח 2'!K14</f>
        <v>0</v>
      </c>
      <c r="E16" s="72"/>
      <c r="F16" s="72"/>
      <c r="G16" s="72"/>
      <c r="H16" s="72"/>
      <c r="I16" s="72"/>
      <c r="J16" s="72"/>
      <c r="K16" s="73"/>
    </row>
    <row r="17" spans="2:11" ht="29.25" x14ac:dyDescent="0.25">
      <c r="B17" s="66" t="str">
        <f>'נספח 2'!B15</f>
        <v>שקום פועלי בנין - מניות יסוד- שקום פועלי בנין חברה בע"מ*</v>
      </c>
      <c r="C17" s="71">
        <f>'נספח 2'!J15</f>
        <v>9.9999999999999994E-12</v>
      </c>
      <c r="D17" s="71">
        <f>'נספח 2'!K15</f>
        <v>0</v>
      </c>
      <c r="E17" s="72"/>
      <c r="F17" s="72"/>
      <c r="G17" s="72"/>
      <c r="H17" s="72"/>
      <c r="I17" s="72"/>
      <c r="J17" s="72"/>
      <c r="K17" s="73"/>
    </row>
    <row r="18" spans="2:11" ht="15" x14ac:dyDescent="0.25">
      <c r="B18" s="66" t="str">
        <f>'נספח 2'!B16</f>
        <v>שקום פועלי בנין -מר- שקום פועלי בנין חברה בע"מ*</v>
      </c>
      <c r="C18" s="71">
        <f>'נספח 2'!J16</f>
        <v>3.60002E-6</v>
      </c>
      <c r="D18" s="71">
        <f>'נספח 2'!K16</f>
        <v>0</v>
      </c>
      <c r="E18" s="72"/>
      <c r="F18" s="72"/>
      <c r="G18" s="72"/>
      <c r="H18" s="72"/>
      <c r="I18" s="72"/>
      <c r="J18" s="72"/>
      <c r="K18" s="73"/>
    </row>
    <row r="19" spans="2:11" ht="15" x14ac:dyDescent="0.25">
      <c r="B19" s="30" t="s">
        <v>60</v>
      </c>
      <c r="C19" s="61">
        <f>SUM(C14:C18)</f>
        <v>5946.6300036000403</v>
      </c>
      <c r="D19" s="61">
        <f>SUM(D14:D18)</f>
        <v>0.13</v>
      </c>
      <c r="E19" s="61"/>
      <c r="F19" s="61"/>
      <c r="G19" s="61"/>
      <c r="H19" s="61"/>
      <c r="I19" s="61"/>
      <c r="J19" s="61"/>
      <c r="K19" s="6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8"/>
  <sheetViews>
    <sheetView showGridLines="0" showZeros="0" rightToLeft="1" workbookViewId="0">
      <selection activeCell="J14" sqref="J14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1"/>
    </row>
    <row r="2" spans="2:11" ht="15" x14ac:dyDescent="0.2">
      <c r="B2" s="4" t="s">
        <v>65</v>
      </c>
      <c r="C2" s="32"/>
      <c r="D2" s="32"/>
      <c r="E2" s="32"/>
      <c r="F2" s="32"/>
      <c r="G2" s="33"/>
      <c r="H2" s="33"/>
      <c r="I2" s="34"/>
      <c r="J2" s="32"/>
      <c r="K2" s="32"/>
    </row>
    <row r="3" spans="2:11" ht="15" x14ac:dyDescent="0.2">
      <c r="B3" s="4" t="str">
        <f>'נספח 1'!B6</f>
        <v>קרן הביטוח והפנסיה של פועלי בניין ועבודות ציבוריות אגודה שיתופית בע"מ ( בניהול מיוחד)</v>
      </c>
      <c r="C3" s="32"/>
      <c r="D3" s="32"/>
      <c r="E3" s="32"/>
      <c r="F3" s="32"/>
      <c r="G3" s="35"/>
      <c r="H3" s="33"/>
      <c r="I3" s="34"/>
      <c r="J3" s="32"/>
      <c r="K3" s="32"/>
    </row>
    <row r="4" spans="2:11" ht="15" x14ac:dyDescent="0.2">
      <c r="B4" s="4" t="str">
        <f>'נספח 1'!B7</f>
        <v>מספר אישור: 360</v>
      </c>
      <c r="C4" s="32"/>
      <c r="D4" s="32"/>
      <c r="E4" s="32"/>
      <c r="F4" s="32"/>
      <c r="G4" s="35"/>
      <c r="H4" s="33"/>
      <c r="I4" s="34"/>
      <c r="J4" s="32"/>
      <c r="K4" s="32"/>
    </row>
    <row r="5" spans="2:11" ht="15" x14ac:dyDescent="0.2">
      <c r="B5" s="36"/>
      <c r="I5" s="31"/>
    </row>
    <row r="6" spans="2:11" ht="51" x14ac:dyDescent="0.2">
      <c r="B6" s="37" t="s">
        <v>16</v>
      </c>
      <c r="C6" s="37" t="s">
        <v>17</v>
      </c>
      <c r="D6" s="37" t="s">
        <v>18</v>
      </c>
      <c r="E6" s="37" t="s">
        <v>19</v>
      </c>
      <c r="F6" s="37" t="s">
        <v>20</v>
      </c>
      <c r="G6" s="37" t="s">
        <v>21</v>
      </c>
      <c r="H6" s="37" t="s">
        <v>22</v>
      </c>
      <c r="I6" s="38" t="s">
        <v>23</v>
      </c>
      <c r="J6" s="37" t="s">
        <v>24</v>
      </c>
      <c r="K6" s="37" t="s">
        <v>25</v>
      </c>
    </row>
    <row r="7" spans="2:11" ht="15" x14ac:dyDescent="0.25">
      <c r="B7" s="50" t="s">
        <v>45</v>
      </c>
      <c r="C7" s="51"/>
      <c r="D7" s="51"/>
      <c r="E7" s="51"/>
      <c r="F7" s="51"/>
      <c r="G7" s="51"/>
      <c r="H7" s="51"/>
      <c r="I7" s="52"/>
      <c r="J7" s="53"/>
      <c r="K7" s="52"/>
    </row>
    <row r="8" spans="2:11" ht="15" x14ac:dyDescent="0.25">
      <c r="B8" s="54" t="s">
        <v>26</v>
      </c>
      <c r="C8" s="51"/>
      <c r="D8" s="51"/>
      <c r="E8" s="51"/>
      <c r="F8" s="51"/>
      <c r="G8" s="51"/>
      <c r="H8" s="51"/>
      <c r="I8" s="52"/>
      <c r="J8" s="53"/>
      <c r="K8" s="52"/>
    </row>
    <row r="9" spans="2:11" ht="15" x14ac:dyDescent="0.25">
      <c r="B9" s="55" t="s">
        <v>27</v>
      </c>
      <c r="C9" s="51"/>
      <c r="D9" s="51"/>
      <c r="E9" s="51"/>
      <c r="F9" s="51"/>
      <c r="G9" s="51"/>
      <c r="H9" s="51"/>
      <c r="I9" s="52"/>
      <c r="J9" s="53"/>
      <c r="K9" s="52"/>
    </row>
    <row r="10" spans="2:11" ht="15" x14ac:dyDescent="0.25">
      <c r="B10" s="55" t="s">
        <v>46</v>
      </c>
      <c r="C10" s="56"/>
      <c r="D10" s="56"/>
      <c r="E10" s="56"/>
      <c r="F10" s="57"/>
      <c r="G10" s="58"/>
      <c r="H10" s="57"/>
      <c r="I10" s="52"/>
      <c r="J10" s="59"/>
      <c r="K10" s="52"/>
    </row>
    <row r="11" spans="2:11" ht="15" x14ac:dyDescent="0.25">
      <c r="B11" s="55" t="s">
        <v>47</v>
      </c>
      <c r="C11" s="51"/>
      <c r="D11" s="51"/>
      <c r="E11" s="51"/>
      <c r="F11" s="51"/>
      <c r="G11" s="51"/>
      <c r="H11" s="51"/>
      <c r="I11" s="60"/>
      <c r="J11" s="61"/>
      <c r="K11" s="62"/>
    </row>
    <row r="12" spans="2:11" ht="15" x14ac:dyDescent="0.25">
      <c r="B12" s="63" t="s">
        <v>48</v>
      </c>
      <c r="C12" s="65" t="s">
        <v>53</v>
      </c>
      <c r="D12" s="51"/>
      <c r="E12" s="51"/>
      <c r="F12" s="51"/>
      <c r="G12" s="51"/>
      <c r="H12" s="51"/>
      <c r="I12" s="64">
        <v>0</v>
      </c>
      <c r="J12" s="64">
        <v>9.9999999999999994E-12</v>
      </c>
      <c r="K12" s="64">
        <v>0</v>
      </c>
    </row>
    <row r="13" spans="2:11" ht="15" x14ac:dyDescent="0.25">
      <c r="B13" s="63" t="s">
        <v>49</v>
      </c>
      <c r="C13" s="65" t="s">
        <v>54</v>
      </c>
      <c r="D13" s="51"/>
      <c r="E13" s="51"/>
      <c r="F13" s="51"/>
      <c r="G13" s="51"/>
      <c r="H13" s="51"/>
      <c r="I13" s="64">
        <v>0</v>
      </c>
      <c r="J13" s="77">
        <v>5900.75</v>
      </c>
      <c r="K13" s="64">
        <v>0.13</v>
      </c>
    </row>
    <row r="14" spans="2:11" x14ac:dyDescent="0.2">
      <c r="B14" s="63" t="s">
        <v>50</v>
      </c>
      <c r="C14" s="65" t="s">
        <v>55</v>
      </c>
      <c r="D14" s="56"/>
      <c r="E14" s="56"/>
      <c r="F14" s="57"/>
      <c r="G14" s="58"/>
      <c r="H14" s="57"/>
      <c r="I14" s="64">
        <v>0</v>
      </c>
      <c r="J14" s="77">
        <v>45.88</v>
      </c>
      <c r="K14" s="64">
        <v>0</v>
      </c>
    </row>
    <row r="15" spans="2:11" x14ac:dyDescent="0.2">
      <c r="B15" s="63" t="s">
        <v>51</v>
      </c>
      <c r="C15" s="65" t="s">
        <v>56</v>
      </c>
      <c r="D15" s="56"/>
      <c r="E15" s="56"/>
      <c r="F15" s="57"/>
      <c r="G15" s="58"/>
      <c r="H15" s="57"/>
      <c r="I15" s="64">
        <v>0</v>
      </c>
      <c r="J15" s="64">
        <v>9.9999999999999994E-12</v>
      </c>
      <c r="K15" s="64">
        <v>0</v>
      </c>
    </row>
    <row r="16" spans="2:11" x14ac:dyDescent="0.2">
      <c r="B16" s="63" t="s">
        <v>52</v>
      </c>
      <c r="C16" s="65" t="s">
        <v>57</v>
      </c>
      <c r="D16" s="56"/>
      <c r="E16" s="56"/>
      <c r="F16" s="57"/>
      <c r="G16" s="58"/>
      <c r="H16" s="57"/>
      <c r="I16" s="64"/>
      <c r="J16" s="64">
        <v>3.60002E-6</v>
      </c>
      <c r="K16" s="64">
        <v>0</v>
      </c>
    </row>
    <row r="17" spans="2:11" x14ac:dyDescent="0.2">
      <c r="B17" s="67" t="s">
        <v>60</v>
      </c>
      <c r="C17" s="68"/>
      <c r="D17" s="68"/>
      <c r="E17" s="68"/>
      <c r="F17" s="68"/>
      <c r="G17" s="68"/>
      <c r="H17" s="68"/>
      <c r="I17" s="69"/>
      <c r="J17" s="70">
        <f>SUM(J12:J16)</f>
        <v>5946.6300036000403</v>
      </c>
      <c r="K17" s="70">
        <f>SUM(K12:K16)</f>
        <v>0.13</v>
      </c>
    </row>
    <row r="18" spans="2:11" s="75" customFormat="1" ht="18" x14ac:dyDescent="0.25">
      <c r="B18" s="74"/>
      <c r="I18" s="76"/>
      <c r="J18" s="76"/>
      <c r="K18" s="76"/>
    </row>
    <row r="19" spans="2:11" s="75" customFormat="1" ht="18" x14ac:dyDescent="0.25">
      <c r="I19" s="76"/>
      <c r="J19" s="76"/>
      <c r="K19" s="76"/>
    </row>
    <row r="20" spans="2:11" ht="18" x14ac:dyDescent="0.25">
      <c r="I20" s="49"/>
      <c r="J20" s="49"/>
      <c r="K20" s="49"/>
    </row>
    <row r="21" spans="2:11" ht="18" x14ac:dyDescent="0.25">
      <c r="I21" s="49"/>
      <c r="J21" s="49"/>
      <c r="K21" s="49"/>
    </row>
    <row r="22" spans="2:11" ht="18" x14ac:dyDescent="0.25">
      <c r="I22" s="49"/>
      <c r="J22" s="49"/>
      <c r="K22" s="49"/>
    </row>
    <row r="23" spans="2:11" ht="18" x14ac:dyDescent="0.25">
      <c r="I23" s="49"/>
      <c r="J23" s="49"/>
      <c r="K23" s="49"/>
    </row>
    <row r="24" spans="2:11" ht="18" x14ac:dyDescent="0.25">
      <c r="I24" s="49"/>
      <c r="J24" s="49"/>
      <c r="K24" s="49"/>
    </row>
    <row r="25" spans="2:11" ht="18" x14ac:dyDescent="0.25">
      <c r="I25" s="49"/>
      <c r="J25" s="49"/>
      <c r="K25" s="49"/>
    </row>
    <row r="26" spans="2:11" ht="18" x14ac:dyDescent="0.25">
      <c r="I26" s="49"/>
      <c r="J26" s="49"/>
      <c r="K26" s="49"/>
    </row>
    <row r="27" spans="2:11" ht="18" x14ac:dyDescent="0.25">
      <c r="I27" s="49"/>
      <c r="J27" s="49"/>
      <c r="K27" s="49"/>
    </row>
    <row r="28" spans="2:11" ht="18" x14ac:dyDescent="0.25">
      <c r="I28" s="49"/>
      <c r="J28" s="49"/>
      <c r="K28" s="49"/>
    </row>
    <row r="29" spans="2:11" ht="18" x14ac:dyDescent="0.25">
      <c r="I29" s="49"/>
      <c r="J29" s="49"/>
      <c r="K29" s="49"/>
    </row>
    <row r="30" spans="2:11" ht="18" x14ac:dyDescent="0.25">
      <c r="I30" s="49"/>
      <c r="J30" s="49"/>
      <c r="K30" s="49"/>
    </row>
    <row r="31" spans="2:11" ht="18" x14ac:dyDescent="0.25">
      <c r="I31" s="49"/>
      <c r="J31" s="49"/>
      <c r="K31" s="49"/>
    </row>
    <row r="32" spans="2:11" ht="18" x14ac:dyDescent="0.25">
      <c r="I32" s="49"/>
      <c r="J32" s="49"/>
      <c r="K32" s="49"/>
    </row>
    <row r="33" spans="9:11" ht="18" x14ac:dyDescent="0.25">
      <c r="I33" s="49"/>
      <c r="J33" s="49"/>
      <c r="K33" s="49"/>
    </row>
    <row r="34" spans="9:11" ht="18" x14ac:dyDescent="0.25">
      <c r="I34" s="49"/>
      <c r="J34" s="49"/>
      <c r="K34" s="49"/>
    </row>
    <row r="35" spans="9:11" ht="18" x14ac:dyDescent="0.25">
      <c r="I35" s="49"/>
      <c r="J35" s="49"/>
      <c r="K35" s="49"/>
    </row>
    <row r="36" spans="9:11" ht="18" x14ac:dyDescent="0.25">
      <c r="I36" s="49"/>
      <c r="J36" s="49"/>
      <c r="K36" s="49"/>
    </row>
    <row r="37" spans="9:11" ht="18" x14ac:dyDescent="0.25">
      <c r="I37" s="49"/>
      <c r="J37" s="49"/>
      <c r="K37" s="49"/>
    </row>
    <row r="38" spans="9:11" ht="18" x14ac:dyDescent="0.25">
      <c r="I38" s="49"/>
      <c r="J38" s="49"/>
      <c r="K38" s="49"/>
    </row>
    <row r="39" spans="9:11" ht="18" x14ac:dyDescent="0.25">
      <c r="I39" s="49"/>
      <c r="J39" s="49"/>
      <c r="K39" s="49"/>
    </row>
    <row r="40" spans="9:11" ht="18" x14ac:dyDescent="0.25">
      <c r="I40" s="49"/>
      <c r="J40" s="49"/>
      <c r="K40" s="49"/>
    </row>
    <row r="41" spans="9:11" ht="18" x14ac:dyDescent="0.25">
      <c r="I41" s="49"/>
      <c r="J41" s="49"/>
      <c r="K41" s="49"/>
    </row>
    <row r="42" spans="9:11" ht="18" x14ac:dyDescent="0.25">
      <c r="I42" s="49"/>
      <c r="J42" s="49"/>
      <c r="K42" s="49"/>
    </row>
    <row r="43" spans="9:11" ht="18" x14ac:dyDescent="0.25">
      <c r="I43" s="49"/>
      <c r="J43" s="49"/>
      <c r="K43" s="49"/>
    </row>
    <row r="44" spans="9:11" ht="18" x14ac:dyDescent="0.25">
      <c r="I44" s="49"/>
      <c r="J44" s="49"/>
      <c r="K44" s="49"/>
    </row>
    <row r="45" spans="9:11" ht="18" x14ac:dyDescent="0.25">
      <c r="I45" s="49"/>
      <c r="J45" s="49"/>
      <c r="K45" s="49"/>
    </row>
    <row r="46" spans="9:11" ht="18" x14ac:dyDescent="0.25">
      <c r="I46" s="49"/>
      <c r="J46" s="49"/>
      <c r="K46" s="49"/>
    </row>
    <row r="47" spans="9:11" ht="18" x14ac:dyDescent="0.25">
      <c r="I47" s="49"/>
      <c r="J47" s="49"/>
      <c r="K47" s="49"/>
    </row>
    <row r="48" spans="9:11" ht="18" x14ac:dyDescent="0.25">
      <c r="I48" s="49"/>
      <c r="J48" s="49"/>
      <c r="K48" s="49"/>
    </row>
    <row r="49" spans="9:11" ht="18" x14ac:dyDescent="0.25">
      <c r="I49" s="49"/>
      <c r="J49" s="49"/>
      <c r="K49" s="49"/>
    </row>
    <row r="50" spans="9:11" ht="18" x14ac:dyDescent="0.25">
      <c r="I50" s="49"/>
      <c r="J50" s="49"/>
    </row>
    <row r="51" spans="9:11" ht="18" x14ac:dyDescent="0.25">
      <c r="I51" s="49"/>
    </row>
    <row r="52" spans="9:11" ht="18" x14ac:dyDescent="0.25">
      <c r="I52" s="49"/>
    </row>
    <row r="53" spans="9:11" ht="18" x14ac:dyDescent="0.25">
      <c r="I53" s="49"/>
    </row>
    <row r="54" spans="9:11" ht="18" x14ac:dyDescent="0.25">
      <c r="I54" s="49"/>
    </row>
    <row r="55" spans="9:11" ht="18" x14ac:dyDescent="0.25">
      <c r="I55" s="49"/>
    </row>
    <row r="56" spans="9:11" ht="18" x14ac:dyDescent="0.25">
      <c r="I56" s="49"/>
    </row>
    <row r="57" spans="9:11" ht="18" x14ac:dyDescent="0.25">
      <c r="I57" s="49"/>
    </row>
    <row r="58" spans="9:11" ht="18" x14ac:dyDescent="0.25">
      <c r="I58" s="49"/>
    </row>
    <row r="59" spans="9:11" ht="18" x14ac:dyDescent="0.25">
      <c r="I59" s="49"/>
    </row>
    <row r="60" spans="9:11" ht="18" x14ac:dyDescent="0.25">
      <c r="I60" s="49"/>
    </row>
    <row r="61" spans="9:11" ht="18" x14ac:dyDescent="0.25">
      <c r="I61" s="49"/>
    </row>
    <row r="62" spans="9:11" ht="18" x14ac:dyDescent="0.25">
      <c r="I62" s="49"/>
    </row>
    <row r="63" spans="9:11" ht="18" x14ac:dyDescent="0.25">
      <c r="I63" s="49"/>
    </row>
    <row r="64" spans="9:11" ht="18" x14ac:dyDescent="0.25">
      <c r="I64" s="49"/>
    </row>
    <row r="65" spans="9:9" ht="18" x14ac:dyDescent="0.25">
      <c r="I65" s="49"/>
    </row>
    <row r="66" spans="9:9" ht="18" x14ac:dyDescent="0.25">
      <c r="I66" s="49"/>
    </row>
    <row r="67" spans="9:9" ht="18" x14ac:dyDescent="0.25">
      <c r="I67" s="49"/>
    </row>
    <row r="68" spans="9:9" ht="18" x14ac:dyDescent="0.25">
      <c r="I68" s="49"/>
    </row>
    <row r="69" spans="9:9" ht="18" x14ac:dyDescent="0.25">
      <c r="I69" s="49"/>
    </row>
    <row r="70" spans="9:9" ht="18" x14ac:dyDescent="0.25">
      <c r="I70" s="49"/>
    </row>
    <row r="71" spans="9:9" ht="18" x14ac:dyDescent="0.25">
      <c r="I71" s="49"/>
    </row>
    <row r="72" spans="9:9" ht="18" x14ac:dyDescent="0.25">
      <c r="I72" s="49"/>
    </row>
    <row r="73" spans="9:9" ht="18" x14ac:dyDescent="0.25">
      <c r="I73" s="49"/>
    </row>
    <row r="74" spans="9:9" ht="18" x14ac:dyDescent="0.25">
      <c r="I74" s="49"/>
    </row>
    <row r="75" spans="9:9" ht="18" x14ac:dyDescent="0.25">
      <c r="I75" s="49"/>
    </row>
    <row r="76" spans="9:9" ht="18" x14ac:dyDescent="0.25">
      <c r="I76" s="49"/>
    </row>
    <row r="77" spans="9:9" ht="18" x14ac:dyDescent="0.25">
      <c r="I77" s="49"/>
    </row>
    <row r="78" spans="9:9" ht="18" x14ac:dyDescent="0.25">
      <c r="I78" s="49"/>
    </row>
    <row r="79" spans="9:9" ht="18" x14ac:dyDescent="0.25">
      <c r="I79" s="49"/>
    </row>
    <row r="80" spans="9:9" ht="18" x14ac:dyDescent="0.25">
      <c r="I80" s="49"/>
    </row>
    <row r="81" spans="9:9" ht="18" x14ac:dyDescent="0.25">
      <c r="I81" s="49"/>
    </row>
    <row r="82" spans="9:9" ht="18" x14ac:dyDescent="0.25">
      <c r="I82" s="49"/>
    </row>
    <row r="83" spans="9:9" ht="18" x14ac:dyDescent="0.25">
      <c r="I83" s="49"/>
    </row>
    <row r="84" spans="9:9" ht="18" x14ac:dyDescent="0.25">
      <c r="I84" s="49"/>
    </row>
    <row r="85" spans="9:9" ht="18" x14ac:dyDescent="0.25">
      <c r="I85" s="49"/>
    </row>
    <row r="86" spans="9:9" ht="18" x14ac:dyDescent="0.25">
      <c r="I86" s="49"/>
    </row>
    <row r="87" spans="9:9" ht="18" x14ac:dyDescent="0.25">
      <c r="I87" s="49"/>
    </row>
    <row r="88" spans="9:9" ht="18" x14ac:dyDescent="0.25">
      <c r="I88" s="49"/>
    </row>
  </sheetData>
  <dataValidations disablePrompts="1" count="1">
    <dataValidation allowBlank="1" showInputMessage="1" showErrorMessage="1" sqref="J13:J14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"/>
  <sheetViews>
    <sheetView showGridLines="0" showZeros="0" rightToLeft="1" workbookViewId="0">
      <selection activeCell="B7" sqref="B7:E8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28</v>
      </c>
      <c r="C2" s="39"/>
      <c r="D2" s="3"/>
      <c r="E2" s="3"/>
    </row>
    <row r="3" spans="2:9" ht="15" x14ac:dyDescent="0.2">
      <c r="B3" s="2" t="s">
        <v>64</v>
      </c>
      <c r="C3" s="39"/>
      <c r="D3" s="3"/>
      <c r="E3" s="3"/>
      <c r="F3" s="40"/>
      <c r="G3" s="40"/>
      <c r="H3" s="40"/>
      <c r="I3" s="40"/>
    </row>
    <row r="4" spans="2:9" ht="15" x14ac:dyDescent="0.2">
      <c r="B4" s="4" t="str">
        <f>'נספח 1'!B6</f>
        <v>קרן הביטוח והפנסיה של פועלי בניין ועבודות ציבוריות אגודה שיתופית בע"מ ( בניהול מיוחד)</v>
      </c>
      <c r="C4" s="39"/>
      <c r="D4" s="3"/>
      <c r="E4" s="3"/>
      <c r="F4" s="40"/>
      <c r="G4" s="40"/>
      <c r="H4" s="40"/>
      <c r="I4" s="40"/>
    </row>
    <row r="5" spans="2:9" ht="15" x14ac:dyDescent="0.2">
      <c r="B5" s="4" t="str">
        <f>'נספח 1'!B7</f>
        <v>מספר אישור: 360</v>
      </c>
      <c r="C5" s="39"/>
      <c r="D5" s="3"/>
      <c r="E5" s="3"/>
      <c r="F5" s="40"/>
      <c r="G5" s="40"/>
      <c r="H5" s="40"/>
      <c r="I5" s="40"/>
    </row>
    <row r="6" spans="2:9" ht="15" x14ac:dyDescent="0.2">
      <c r="B6" s="41"/>
      <c r="C6" s="39"/>
      <c r="D6" s="3"/>
      <c r="E6" s="3"/>
      <c r="F6" s="40"/>
      <c r="G6" s="40"/>
      <c r="H6" s="40"/>
      <c r="I6" s="40"/>
    </row>
    <row r="7" spans="2:9" ht="51" x14ac:dyDescent="0.2">
      <c r="B7" s="42" t="s">
        <v>29</v>
      </c>
      <c r="C7" s="42" t="s">
        <v>17</v>
      </c>
      <c r="D7" s="42" t="s">
        <v>30</v>
      </c>
      <c r="E7" s="42" t="s">
        <v>31</v>
      </c>
    </row>
    <row r="8" spans="2:9" x14ac:dyDescent="0.2">
      <c r="B8" s="45"/>
      <c r="C8" s="45"/>
      <c r="D8" s="45"/>
      <c r="E8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"/>
  <sheetViews>
    <sheetView showGridLines="0" showZeros="0" rightToLeft="1" workbookViewId="0">
      <selection activeCell="B39" sqref="B39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63</v>
      </c>
      <c r="C2" s="32"/>
      <c r="D2" s="32"/>
      <c r="E2" s="43"/>
      <c r="F2" s="32"/>
      <c r="G2" s="33"/>
      <c r="H2" s="32"/>
      <c r="I2" s="39"/>
    </row>
    <row r="3" spans="1:9" ht="15" x14ac:dyDescent="0.2">
      <c r="B3" s="4" t="str">
        <f>'נספח 1'!B6</f>
        <v>קרן הביטוח והפנסיה של פועלי בניין ועבודות ציבוריות אגודה שיתופית בע"מ ( בניהול מיוחד)</v>
      </c>
      <c r="C3" s="32"/>
      <c r="D3" s="32"/>
      <c r="E3" s="43"/>
      <c r="F3" s="32"/>
      <c r="G3" s="33"/>
      <c r="H3" s="32"/>
      <c r="I3" s="39"/>
    </row>
    <row r="4" spans="1:9" ht="15" x14ac:dyDescent="0.2">
      <c r="B4" s="4" t="str">
        <f>'נספח 1'!B7</f>
        <v>מספר אישור: 360</v>
      </c>
      <c r="C4" s="32"/>
      <c r="D4" s="32"/>
      <c r="E4" s="43"/>
      <c r="F4" s="32"/>
      <c r="G4" s="33"/>
      <c r="H4" s="32"/>
      <c r="I4" s="39"/>
    </row>
    <row r="5" spans="1:9" ht="51" x14ac:dyDescent="0.2">
      <c r="B5" s="42"/>
      <c r="C5" s="42" t="s">
        <v>32</v>
      </c>
      <c r="D5" s="44" t="s">
        <v>33</v>
      </c>
      <c r="E5" s="44" t="s">
        <v>34</v>
      </c>
      <c r="F5" s="44" t="s">
        <v>35</v>
      </c>
      <c r="G5" s="44" t="s">
        <v>36</v>
      </c>
      <c r="H5" s="44" t="s">
        <v>37</v>
      </c>
      <c r="I5" s="44" t="s">
        <v>38</v>
      </c>
    </row>
    <row r="6" spans="1:9" x14ac:dyDescent="0.2">
      <c r="B6" s="45"/>
      <c r="C6" s="45"/>
      <c r="D6" s="42"/>
      <c r="E6" s="42"/>
      <c r="F6" s="42"/>
      <c r="G6" s="42" t="s">
        <v>5</v>
      </c>
      <c r="H6" s="42" t="s">
        <v>5</v>
      </c>
      <c r="I6" s="42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62</v>
      </c>
      <c r="C5" s="39"/>
      <c r="D5" s="39"/>
      <c r="E5" s="39"/>
      <c r="F5" s="39"/>
      <c r="G5" s="39"/>
      <c r="H5" s="39"/>
    </row>
    <row r="6" spans="2:13" ht="15" x14ac:dyDescent="0.2">
      <c r="B6" s="4" t="str">
        <f>'נספח 1'!B6</f>
        <v>קרן הביטוח והפנסיה של פועלי בניין ועבודות ציבוריות אגודה שיתופית בע"מ ( בניהול מיוחד)</v>
      </c>
      <c r="C6" s="39"/>
      <c r="D6" s="39"/>
      <c r="E6" s="39"/>
      <c r="F6" s="39"/>
      <c r="G6" s="39"/>
      <c r="H6" s="39"/>
    </row>
    <row r="7" spans="2:13" ht="15" x14ac:dyDescent="0.2">
      <c r="B7" s="4" t="str">
        <f>'נספח 1'!B7</f>
        <v>מספר אישור: 360</v>
      </c>
      <c r="C7" s="39"/>
      <c r="D7" s="39"/>
      <c r="E7" s="39"/>
      <c r="F7" s="39"/>
      <c r="G7" s="39"/>
      <c r="H7" s="39"/>
    </row>
    <row r="10" spans="2:13" ht="60" x14ac:dyDescent="0.25">
      <c r="B10" s="46"/>
      <c r="C10" s="46" t="s">
        <v>33</v>
      </c>
      <c r="D10" s="47" t="s">
        <v>17</v>
      </c>
      <c r="E10" s="47" t="s">
        <v>23</v>
      </c>
      <c r="F10" s="47" t="s">
        <v>40</v>
      </c>
      <c r="G10" s="47" t="s">
        <v>41</v>
      </c>
      <c r="H10" s="47" t="s">
        <v>42</v>
      </c>
      <c r="I10" s="48"/>
      <c r="J10" s="48"/>
      <c r="K10" s="48"/>
      <c r="L10" s="48"/>
      <c r="M10" s="48"/>
    </row>
    <row r="11" spans="2:13" ht="15" x14ac:dyDescent="0.25">
      <c r="B11" s="46"/>
      <c r="C11" s="46"/>
      <c r="D11" s="46"/>
      <c r="E11" s="46" t="s">
        <v>5</v>
      </c>
      <c r="F11" s="46" t="s">
        <v>4</v>
      </c>
      <c r="G11" s="46" t="s">
        <v>4</v>
      </c>
      <c r="H11" s="46" t="s">
        <v>4</v>
      </c>
      <c r="I11" s="48"/>
      <c r="J11" s="48"/>
      <c r="K11" s="48"/>
      <c r="L11" s="48"/>
      <c r="M11" s="4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1"/>
  <sheetViews>
    <sheetView showGridLines="0" showZeros="0" rightToLeft="1" workbookViewId="0">
      <selection activeCell="B7" sqref="B7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61</v>
      </c>
      <c r="C6" s="39"/>
      <c r="D6" s="39"/>
      <c r="E6" s="39"/>
      <c r="F6" s="39"/>
    </row>
    <row r="7" spans="2:8" ht="15" x14ac:dyDescent="0.2">
      <c r="B7" s="4" t="str">
        <f>'נספח 1'!B6</f>
        <v>קרן הביטוח והפנסיה של פועלי בניין ועבודות ציבוריות אגודה שיתופית בע"מ ( בניהול מיוחד)</v>
      </c>
      <c r="C7" s="39"/>
      <c r="D7" s="39"/>
      <c r="E7" s="39"/>
      <c r="F7" s="39"/>
    </row>
    <row r="8" spans="2:8" ht="15" x14ac:dyDescent="0.2">
      <c r="B8" s="4" t="str">
        <f>'נספח 1'!B7</f>
        <v>מספר אישור: 360</v>
      </c>
      <c r="C8" s="39"/>
      <c r="D8" s="39"/>
      <c r="E8" s="39"/>
      <c r="F8" s="39"/>
      <c r="G8" s="39"/>
      <c r="H8" s="39"/>
    </row>
    <row r="10" spans="2:8" ht="60" x14ac:dyDescent="0.25">
      <c r="B10" s="46"/>
      <c r="C10" s="46" t="s">
        <v>43</v>
      </c>
      <c r="D10" s="47" t="s">
        <v>17</v>
      </c>
      <c r="E10" s="47" t="s">
        <v>23</v>
      </c>
      <c r="F10" s="47" t="s">
        <v>44</v>
      </c>
      <c r="G10" s="48"/>
    </row>
    <row r="11" spans="2:8" ht="15" x14ac:dyDescent="0.25">
      <c r="B11" s="46"/>
      <c r="C11" s="46"/>
      <c r="D11" s="46"/>
      <c r="E11" s="46" t="s">
        <v>5</v>
      </c>
      <c r="F11" s="46" t="s">
        <v>4</v>
      </c>
      <c r="G11" s="4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2018-03-26T12:41:53Z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