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R21" i="1"/>
  <c r="R25" i="1" s="1"/>
  <c r="P21" i="1"/>
  <c r="P25" i="1" s="1"/>
  <c r="O21" i="1"/>
  <c r="O25" i="1" s="1"/>
  <c r="N21" i="1"/>
  <c r="N25" i="1" s="1"/>
  <c r="M21" i="1"/>
  <c r="M25" i="1" s="1"/>
  <c r="L21" i="1"/>
  <c r="L25" i="1" s="1"/>
  <c r="J21" i="1"/>
  <c r="J25" i="1" s="1"/>
  <c r="I21" i="1"/>
  <c r="I25" i="1" s="1"/>
  <c r="H21" i="1"/>
  <c r="H25" i="1" s="1"/>
  <c r="G21" i="1"/>
  <c r="E21" i="1" s="1"/>
  <c r="E25" i="1" s="1"/>
  <c r="F21" i="1"/>
  <c r="F25" i="1" s="1"/>
  <c r="V18" i="1"/>
  <c r="U18" i="1"/>
  <c r="T18" i="1"/>
  <c r="S18" i="1"/>
  <c r="Q18" i="1" s="1"/>
  <c r="R18" i="1"/>
  <c r="P18" i="1"/>
  <c r="O18" i="1"/>
  <c r="K18" i="1" s="1"/>
  <c r="N18" i="1"/>
  <c r="M18" i="1"/>
  <c r="L18" i="1"/>
  <c r="J18" i="1"/>
  <c r="I18" i="1"/>
  <c r="H18" i="1"/>
  <c r="G18" i="1"/>
  <c r="F18" i="1"/>
  <c r="E18" i="1" s="1"/>
  <c r="V17" i="1"/>
  <c r="V19" i="1" s="1"/>
  <c r="U17" i="1"/>
  <c r="U19" i="1" s="1"/>
  <c r="T17" i="1"/>
  <c r="T19" i="1" s="1"/>
  <c r="S17" i="1"/>
  <c r="S19" i="1" s="1"/>
  <c r="R17" i="1"/>
  <c r="R19" i="1" s="1"/>
  <c r="Q17" i="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c r="P14" i="1"/>
  <c r="O14" i="1"/>
  <c r="N14" i="1"/>
  <c r="M14" i="1"/>
  <c r="L14" i="1"/>
  <c r="K14" i="1" s="1"/>
  <c r="J14" i="1"/>
  <c r="I14" i="1"/>
  <c r="E14" i="1" s="1"/>
  <c r="H14" i="1"/>
  <c r="G14" i="1"/>
  <c r="F14" i="1"/>
  <c r="V13" i="1"/>
  <c r="U13" i="1"/>
  <c r="T13" i="1"/>
  <c r="S13" i="1"/>
  <c r="Q13" i="1" s="1"/>
  <c r="R13" i="1"/>
  <c r="P13" i="1"/>
  <c r="O13" i="1"/>
  <c r="N13" i="1"/>
  <c r="M13" i="1"/>
  <c r="L13" i="1"/>
  <c r="K13" i="1"/>
  <c r="J13" i="1"/>
  <c r="I13" i="1"/>
  <c r="H13" i="1"/>
  <c r="G13" i="1"/>
  <c r="F13" i="1"/>
  <c r="E13" i="1" s="1"/>
  <c r="V12" i="1"/>
  <c r="U12" i="1"/>
  <c r="T12" i="1"/>
  <c r="S12" i="1"/>
  <c r="R12" i="1"/>
  <c r="Q12" i="1"/>
  <c r="P12" i="1"/>
  <c r="O12" i="1"/>
  <c r="N12" i="1"/>
  <c r="M12" i="1"/>
  <c r="L12" i="1"/>
  <c r="K12" i="1" s="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Q19" i="1" l="1"/>
  <c r="Q25" i="1"/>
  <c r="K11" i="1"/>
  <c r="K15" i="1" s="1"/>
  <c r="E17" i="1"/>
  <c r="E19" i="1" s="1"/>
  <c r="K21" i="1"/>
  <c r="K25" i="1" s="1"/>
  <c r="G25" i="1"/>
  <c r="S25" i="1"/>
  <c r="E11" i="1"/>
  <c r="E15" i="1" s="1"/>
  <c r="Q11" i="1"/>
  <c r="Q15" i="1" s="1"/>
  <c r="K17" i="1"/>
  <c r="K19"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<sst xmlns="http://schemas.openxmlformats.org/spreadsheetml/2006/main" count="97" uniqueCount="62">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</sst>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20020447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קרן הגמלאות של חברי אגד בע"מ</v>
          </cell>
          <cell r="F13">
            <v>2017</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27</v>
          </cell>
          <cell r="E12">
            <v>1</v>
          </cell>
          <cell r="AB12">
            <v>85</v>
          </cell>
          <cell r="AC12">
            <v>3</v>
          </cell>
          <cell r="AD12">
            <v>5</v>
          </cell>
          <cell r="AF12">
            <v>3</v>
          </cell>
        </row>
        <row r="16">
          <cell r="C16">
            <v>28</v>
          </cell>
          <cell r="I16">
            <v>0</v>
          </cell>
          <cell r="O16">
            <v>0</v>
          </cell>
          <cell r="U16">
            <v>0</v>
          </cell>
          <cell r="AA16">
            <v>96</v>
          </cell>
        </row>
        <row r="21">
          <cell r="C21">
            <v>0</v>
          </cell>
          <cell r="I21">
            <v>0</v>
          </cell>
          <cell r="O21">
            <v>0</v>
          </cell>
          <cell r="U21">
            <v>0</v>
          </cell>
          <cell r="AA21">
            <v>0</v>
          </cell>
        </row>
        <row r="23">
          <cell r="AD23">
            <v>1</v>
          </cell>
        </row>
        <row r="27">
          <cell r="C27">
            <v>0</v>
          </cell>
          <cell r="I27">
            <v>0</v>
          </cell>
          <cell r="O27">
            <v>0</v>
          </cell>
          <cell r="U27">
            <v>0</v>
          </cell>
          <cell r="AA27">
            <v>1</v>
          </cell>
        </row>
      </sheetData>
      <sheetData sheetId="6"/>
      <sheetData sheetId="7">
        <row r="14">
          <cell r="D14">
            <v>0</v>
          </cell>
          <cell r="K14">
            <v>113</v>
          </cell>
          <cell r="L14">
            <v>113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B29" sqref="B29:S32"/>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הגמלאות של חברי אגד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0.9642857142857143</v>
      </c>
      <c r="G11" s="38">
        <f>IF('[1] פנסיוני א3'!E12+'[1] פנסיוני א3'!K12=0,0,('[1] פנסיוני א3'!E12+'[1] פנסיוני א3'!K12)/('[1] פנסיוני א3'!$C$16+'[1] פנסיוני א3'!$I$16))</f>
        <v>3.5714285714285712E-2</v>
      </c>
      <c r="H11" s="38">
        <f>IF('[1] פנסיוני א3'!F12+'[1] פנסיוני א3'!L12=0,0,('[1] פנסיוני א3'!F12+'[1] פנסיוני א3'!L12)/('[1] פנסיוני א3'!$C$16+'[1] פנסיוני א3'!$I$16))</f>
        <v>0</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0.88541666666666663</v>
      </c>
      <c r="S11" s="38">
        <f>IF('[1] פנסיוני א3'!AC12=0,0,('[1] פנסיוני א3'!AC12/'[1] פנסיוני א3'!$AA$16))</f>
        <v>3.125E-2</v>
      </c>
      <c r="T11" s="38">
        <f>IF('[1] פנסיוני א3'!AD12=0,0,('[1] פנסיוני א3'!AD12/'[1] פנסיוני א3'!$AA$16))</f>
        <v>5.2083333333333336E-2</v>
      </c>
      <c r="U11" s="38">
        <f>IF('[1] פנסיוני א3'!AE12=0,0,('[1] פנסיוני א3'!AE12/'[1] פנסיוני א3'!$AA$16))</f>
        <v>0</v>
      </c>
      <c r="V11" s="40">
        <f>IF('[1] פנסיוני א3'!AF12=0,0,('[1] פנסיוני א3'!AF12/'[1] פנסיוני א3'!$AA$16))</f>
        <v>3.125E-2</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0.9642857142857143</v>
      </c>
      <c r="G15" s="43">
        <f t="shared" si="0"/>
        <v>3.5714285714285712E-2</v>
      </c>
      <c r="H15" s="43">
        <f t="shared" si="0"/>
        <v>0</v>
      </c>
      <c r="I15" s="43">
        <f t="shared" si="0"/>
        <v>0</v>
      </c>
      <c r="J15" s="43">
        <f t="shared" si="0"/>
        <v>0</v>
      </c>
      <c r="K15" s="37">
        <f t="shared" si="0"/>
        <v>0</v>
      </c>
      <c r="L15" s="43">
        <f t="shared" si="0"/>
        <v>0</v>
      </c>
      <c r="M15" s="43">
        <f t="shared" si="0"/>
        <v>0</v>
      </c>
      <c r="N15" s="43">
        <f t="shared" si="0"/>
        <v>0</v>
      </c>
      <c r="O15" s="43">
        <f t="shared" si="0"/>
        <v>0</v>
      </c>
      <c r="P15" s="43">
        <f t="shared" si="0"/>
        <v>0</v>
      </c>
      <c r="Q15" s="37">
        <f t="shared" si="0"/>
        <v>1</v>
      </c>
      <c r="R15" s="43">
        <f t="shared" si="0"/>
        <v>0.88541666666666663</v>
      </c>
      <c r="S15" s="43">
        <f t="shared" si="0"/>
        <v>3.125E-2</v>
      </c>
      <c r="T15" s="43">
        <f t="shared" si="0"/>
        <v>5.2083333333333336E-2</v>
      </c>
      <c r="U15" s="43">
        <f t="shared" si="0"/>
        <v>0</v>
      </c>
      <c r="V15" s="44">
        <f t="shared" si="0"/>
        <v>3.125E-2</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1</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v>
      </c>
      <c r="T25" s="69">
        <f t="shared" si="2"/>
        <v>1</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הגמלאות של חברי אגד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t="str">
        <f>IF('[1]נספח א4 - P'!$D$14=0,"",'[1]נספח א4 - P'!D14/'[1]נספח א4 - P'!$D$14)</f>
        <v/>
      </c>
      <c r="D10" s="104" t="str">
        <f>IF('[1]נספח א4 - P'!$D$14=0,"",'[1]נספח א4 - P'!E14/'[1]נספח א4 - P'!$D$14)</f>
        <v/>
      </c>
      <c r="E10" s="104" t="str">
        <f>IF('[1]נספח א4 - P'!$D$14=0,"",'[1]נספח א4 - P'!F14/'[1]נספח א4 - P'!$D$14)</f>
        <v/>
      </c>
      <c r="F10" s="104" t="str">
        <f>IF('[1]נספח א4 - P'!$D$14=0,"",'[1]נספח א4 - P'!G14/'[1]נספח א4 - P'!$D$14)</f>
        <v/>
      </c>
      <c r="G10" s="104" t="str">
        <f>IF('[1]נספח א4 - P'!$D$14=0,"",'[1]נספח א4 - P'!H14/'[1]נספח א4 - P'!$D$14)</f>
        <v/>
      </c>
      <c r="H10" s="104" t="str">
        <f>IF('[1]נספח א4 - P'!$D$14=0,"",'[1]נספח א4 - P'!I14/'[1]נספח א4 - P'!$D$14)</f>
        <v/>
      </c>
      <c r="I10" s="104" t="str">
        <f>IF('[1]נספח א4 - P'!$D$14=0,"",'[1]נספח א4 - P'!J14/'[1]נספח א4 - P'!$D$14)</f>
        <v/>
      </c>
      <c r="J10" s="104">
        <f>IF('[1]נספח א4 - P'!$K$14=0,"",'[1]נספח א4 - P'!K14/'[1]נספח א4 - P'!$K$14)</f>
        <v>1</v>
      </c>
      <c r="K10" s="104">
        <f>IF('[1]נספח א4 - P'!$K$14=0,"",'[1]נספח א4 - P'!L14/'[1]נספח א4 - P'!$K$14)</f>
        <v>1</v>
      </c>
      <c r="L10" s="104">
        <f>IF('[1]נספח א4 - P'!$K$14=0,"",'[1]נספח א4 - P'!M14/'[1]נספח א4 - P'!$K$14)</f>
        <v>0</v>
      </c>
      <c r="M10" s="104">
        <f>IF('[1]נספח א4 - P'!$K$14=0,"",'[1]נספח א4 - P'!N14/'[1]נספח א4 - P'!$K$14)</f>
        <v>0</v>
      </c>
      <c r="N10" s="104">
        <f>IF('[1]נספח א4 - P'!$K$14=0,"",'[1]נספח א4 - P'!O14/'[1]נספח א4 - P'!$K$14)</f>
        <v>0</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2018-02-13T10:30:46Z</dcterms:created>
  <dcterms:modified xsi:type="dcterms:W3CDTF">2018-02-13T10:31:34Z</dcterms:modified>
</cp:coreProperties>
</file>