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K21" i="1" s="1"/>
  <c r="K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Q17" i="1" s="1"/>
  <c r="Q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Q11"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Q15" i="1" l="1"/>
  <c r="T15" i="1"/>
  <c r="R19" i="1"/>
  <c r="L25" i="1"/>
  <c r="K11" i="1"/>
  <c r="K15" i="1" s="1"/>
  <c r="E17" i="1"/>
  <c r="E19" i="1" s="1"/>
  <c r="E11" i="1"/>
  <c r="E15" i="1" s="1"/>
  <c r="K17" i="1"/>
  <c r="K19" i="1" s="1"/>
  <c r="E21" i="1"/>
  <c r="E25" i="1" s="1"/>
  <c r="Q21" i="1"/>
  <c r="Q25"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<sst xmlns="http://schemas.openxmlformats.org/spreadsheetml/2006/main" count="98" uniqueCount="64">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</sst>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akefet-statistics-bakashot-tvioy-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row r="12">
          <cell r="D12">
            <v>74</v>
          </cell>
          <cell r="E12">
            <v>70</v>
          </cell>
          <cell r="F12">
            <v>45</v>
          </cell>
          <cell r="G12">
            <v>6</v>
          </cell>
          <cell r="H12">
            <v>2</v>
          </cell>
          <cell r="AB12">
            <v>208</v>
          </cell>
          <cell r="AC12">
            <v>154</v>
          </cell>
          <cell r="AD12">
            <v>62</v>
          </cell>
          <cell r="AE12">
            <v>2</v>
          </cell>
        </row>
        <row r="13">
          <cell r="D13">
            <v>23</v>
          </cell>
          <cell r="AB13">
            <v>6</v>
          </cell>
        </row>
        <row r="15">
          <cell r="D15">
            <v>5</v>
          </cell>
        </row>
        <row r="16">
          <cell r="C16">
            <v>225</v>
          </cell>
          <cell r="I16">
            <v>0</v>
          </cell>
          <cell r="O16">
            <v>0</v>
          </cell>
          <cell r="U16">
            <v>0</v>
          </cell>
          <cell r="AA16">
            <v>432</v>
          </cell>
        </row>
        <row r="21">
          <cell r="C21">
            <v>0</v>
          </cell>
          <cell r="I21">
            <v>0</v>
          </cell>
          <cell r="O21">
            <v>0</v>
          </cell>
          <cell r="U21">
            <v>0</v>
          </cell>
          <cell r="AA21">
            <v>0</v>
          </cell>
        </row>
        <row r="23">
          <cell r="AC23">
            <v>1</v>
          </cell>
          <cell r="AD23">
            <v>3</v>
          </cell>
          <cell r="AE23">
            <v>2</v>
          </cell>
          <cell r="AF23">
            <v>1</v>
          </cell>
        </row>
        <row r="26">
          <cell r="AD26">
            <v>1</v>
          </cell>
          <cell r="AF26">
            <v>1</v>
          </cell>
        </row>
        <row r="27">
          <cell r="C27">
            <v>0</v>
          </cell>
          <cell r="I27">
            <v>0</v>
          </cell>
          <cell r="O27">
            <v>0</v>
          </cell>
          <cell r="U27">
            <v>0</v>
          </cell>
          <cell r="AA27">
            <v>9</v>
          </cell>
        </row>
      </sheetData>
      <sheetData sheetId="4"/>
      <sheetData sheetId="5"/>
      <sheetData sheetId="6">
        <row r="14">
          <cell r="D14">
            <v>0</v>
          </cell>
          <cell r="K1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0.87555555555555553</v>
      </c>
      <c r="F11" s="34">
        <f>IF('[1] פנסיוני א3'!D12+'[1] פנסיוני א3'!J12=0,0,('[1] פנסיוני א3'!D12+'[1] פנסיוני א3'!J12)/('[1] פנסיוני א3'!$C$16+'[1] פנסיוני א3'!$I$16))</f>
        <v>0.3288888888888889</v>
      </c>
      <c r="G11" s="34">
        <f>IF('[1] פנסיוני א3'!E12+'[1] פנסיוני א3'!K12=0,0,('[1] פנסיוני א3'!E12+'[1] פנסיוני א3'!K12)/('[1] פנסיוני א3'!$C$16+'[1] פנסיוני א3'!$I$16))</f>
        <v>0.31111111111111112</v>
      </c>
      <c r="H11" s="34">
        <f>IF('[1] פנסיוני א3'!F12+'[1] פנסיוני א3'!L12=0,0,('[1] פנסיוני א3'!F12+'[1] פנסיוני א3'!L12)/('[1] פנסיוני א3'!$C$16+'[1] פנסיוני א3'!$I$16))</f>
        <v>0.2</v>
      </c>
      <c r="I11" s="34">
        <f>IF('[1] פנסיוני א3'!G12+'[1] פנסיוני א3'!M12=0,0,('[1] פנסיוני א3'!G12+'[1] פנסיוני א3'!M12)/('[1] פנסיוני א3'!$C$16+'[1] פנסיוני א3'!$I$16))</f>
        <v>2.6666666666666668E-2</v>
      </c>
      <c r="J11" s="35">
        <f>IF('[1] פנסיוני א3'!H12+'[1] פנסיוני א3'!N12=0,0,('[1] פנסיוני א3'!H12+'[1] פנסיוני א3'!N12)/('[1] פנסיוני א3'!$C$16+'[1] פנסיוני א3'!$I$16))</f>
        <v>8.8888888888888889E-3</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0.98611111111111105</v>
      </c>
      <c r="R11" s="34">
        <f>IF('[1] פנסיוני א3'!AB12=0,0,('[1] פנסיוני א3'!AB12/'[1] פנסיוני א3'!$AA$16))</f>
        <v>0.48148148148148145</v>
      </c>
      <c r="S11" s="34">
        <f>IF('[1] פנסיוני א3'!AC12=0,0,('[1] פנסיוני א3'!AC12/'[1] פנסיוני א3'!$AA$16))</f>
        <v>0.35648148148148145</v>
      </c>
      <c r="T11" s="34">
        <f>IF('[1] פנסיוני א3'!AD12=0,0,('[1] פנסיוני א3'!AD12/'[1] פנסיוני א3'!$AA$16))</f>
        <v>0.14351851851851852</v>
      </c>
      <c r="U11" s="34">
        <f>IF('[1] פנסיוני א3'!AE12=0,0,('[1] פנסיוני א3'!AE12/'[1] פנסיוני א3'!$AA$16))</f>
        <v>4.6296296296296294E-3</v>
      </c>
      <c r="V11" s="36">
        <f>IF('[1] פנסיוני א3'!AF12=0,0,('[1] פנסיוני א3'!AF12/'[1] פנסיוני א3'!$AA$16))</f>
        <v>0</v>
      </c>
    </row>
    <row r="12" spans="1:22" x14ac:dyDescent="0.2">
      <c r="A12" s="29">
        <v>4</v>
      </c>
      <c r="B12" s="30" t="s">
        <v>32</v>
      </c>
      <c r="C12" s="31"/>
      <c r="D12" s="32"/>
      <c r="E12" s="33">
        <f>SUM(F12:J12)</f>
        <v>0.10222222222222223</v>
      </c>
      <c r="F12" s="34">
        <f>IF('[1] פנסיוני א3'!D13+'[1] פנסיוני א3'!J13=0,0,('[1] פנסיוני א3'!D13+'[1] פנסיוני א3'!J13)/('[1] פנסיוני א3'!$C$16+'[1] פנסיוני א3'!$I$16))</f>
        <v>0.10222222222222223</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1.3888888888888888E-2</v>
      </c>
      <c r="R12" s="34">
        <f>IF('[1] פנסיוני א3'!AB13=0,0,('[1] פנסיוני א3'!AB13/'[1] פנסיוני א3'!$AA$16))</f>
        <v>1.3888888888888888E-2</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2.2222222222222223E-2</v>
      </c>
      <c r="F14" s="34">
        <f>IF('[1] פנסיוני א3'!D15+'[1] פנסיוני א3'!J15=0,0,('[1] פנסיוני א3'!D15+'[1] פנסיוני א3'!J15)/('[1] פנסיוני א3'!$C$16+'[1] פנסיוני א3'!$I$16))</f>
        <v>2.2222222222222223E-2</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1</v>
      </c>
      <c r="F15" s="39">
        <f t="shared" si="0"/>
        <v>0.45333333333333331</v>
      </c>
      <c r="G15" s="39">
        <f t="shared" si="0"/>
        <v>0.31111111111111112</v>
      </c>
      <c r="H15" s="39">
        <f t="shared" si="0"/>
        <v>0.2</v>
      </c>
      <c r="I15" s="39">
        <f t="shared" si="0"/>
        <v>2.6666666666666668E-2</v>
      </c>
      <c r="J15" s="39">
        <f t="shared" si="0"/>
        <v>8.8888888888888889E-3</v>
      </c>
      <c r="K15" s="33">
        <f t="shared" si="0"/>
        <v>0</v>
      </c>
      <c r="L15" s="39">
        <f t="shared" si="0"/>
        <v>0</v>
      </c>
      <c r="M15" s="39">
        <f t="shared" si="0"/>
        <v>0</v>
      </c>
      <c r="N15" s="39">
        <f t="shared" si="0"/>
        <v>0</v>
      </c>
      <c r="O15" s="39">
        <f t="shared" si="0"/>
        <v>0</v>
      </c>
      <c r="P15" s="39">
        <f t="shared" si="0"/>
        <v>0</v>
      </c>
      <c r="Q15" s="33">
        <f t="shared" si="0"/>
        <v>0.99999999999999989</v>
      </c>
      <c r="R15" s="39">
        <f t="shared" si="0"/>
        <v>0.49537037037037035</v>
      </c>
      <c r="S15" s="39">
        <f t="shared" si="0"/>
        <v>0.35648148148148145</v>
      </c>
      <c r="T15" s="39">
        <f t="shared" si="0"/>
        <v>0.14351851851851852</v>
      </c>
      <c r="U15" s="39">
        <f t="shared" si="0"/>
        <v>4.6296296296296294E-3</v>
      </c>
      <c r="V15" s="40">
        <f t="shared" si="0"/>
        <v>0</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0</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0</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0.77777777777777768</v>
      </c>
      <c r="R21" s="34">
        <f>IF('[1] פנסיוני א3'!AB23=0,0,('[1] פנסיוני א3'!AB23/'[1] פנסיוני א3'!$AA$27))</f>
        <v>0</v>
      </c>
      <c r="S21" s="34">
        <f>IF('[1] פנסיוני א3'!AC23=0,0,('[1] פנסיוני א3'!AC23/'[1] פנסיוני א3'!$AA$27))</f>
        <v>0.1111111111111111</v>
      </c>
      <c r="T21" s="34">
        <f>IF('[1] פנסיוני א3'!AD23=0,0,('[1] פנסיוני א3'!AD23/'[1] פנסיוני א3'!$AA$27))</f>
        <v>0.33333333333333331</v>
      </c>
      <c r="U21" s="34">
        <f>IF('[1] פנסיוני א3'!AE23=0,0,('[1] פנסיוני א3'!AE23/'[1] פנסיוני א3'!$AA$27))</f>
        <v>0.22222222222222221</v>
      </c>
      <c r="V21" s="36">
        <f>IF('[1] פנסיוני א3'!AF23=0,0,('[1] פנסיוני א3'!AF23/'[1] פנסיוני א3'!$AA$27))</f>
        <v>0.1111111111111111</v>
      </c>
    </row>
    <row r="22" spans="1:22" x14ac:dyDescent="0.2">
      <c r="A22" s="29">
        <v>2</v>
      </c>
      <c r="B22" s="30" t="s">
        <v>32</v>
      </c>
      <c r="C22" s="31"/>
      <c r="D22" s="32"/>
      <c r="E22" s="54">
        <f>SUM(F22:J22)</f>
        <v>0</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0.22222222222222221</v>
      </c>
      <c r="R24" s="34">
        <f>IF('[1] פנסיוני א3'!AB26=0,0,('[1] פנסיוני א3'!AB26/'[1] פנסיוני א3'!$AA$27))</f>
        <v>0</v>
      </c>
      <c r="S24" s="34">
        <f>IF('[1] פנסיוני א3'!AC26=0,0,('[1] פנסיוני א3'!AC26/'[1] פנסיוני א3'!$AA$27))</f>
        <v>0</v>
      </c>
      <c r="T24" s="34">
        <f>IF('[1] פנסיוני א3'!AD26=0,0,('[1] פנסיוני א3'!AD26/'[1] פנסיוני א3'!$AA$27))</f>
        <v>0.1111111111111111</v>
      </c>
      <c r="U24" s="34">
        <f>IF('[1] פנסיוני א3'!AE26=0,0,('[1] פנסיוני א3'!AE26/'[1] פנסיוני א3'!$AA$27))</f>
        <v>0</v>
      </c>
      <c r="V24" s="36">
        <f>IF('[1] פנסיוני א3'!AF26=0,0,('[1] פנסיוני א3'!AF26/'[1] פנסיוני א3'!$AA$27))</f>
        <v>0.1111111111111111</v>
      </c>
    </row>
    <row r="25" spans="1:22" ht="13.5" thickBot="1" x14ac:dyDescent="0.25">
      <c r="A25" s="59">
        <v>5</v>
      </c>
      <c r="B25" s="60" t="s">
        <v>43</v>
      </c>
      <c r="C25" s="61"/>
      <c r="D25" s="62"/>
      <c r="E25" s="63">
        <f t="shared" ref="E25:V25" si="2">SUM(E21:E24)</f>
        <v>0</v>
      </c>
      <c r="F25" s="64">
        <f t="shared" si="2"/>
        <v>0</v>
      </c>
      <c r="G25" s="65">
        <f t="shared" si="2"/>
        <v>0</v>
      </c>
      <c r="H25" s="65">
        <f t="shared" si="2"/>
        <v>0</v>
      </c>
      <c r="I25" s="65">
        <f t="shared" si="2"/>
        <v>0</v>
      </c>
      <c r="J25" s="66">
        <f t="shared" si="2"/>
        <v>0</v>
      </c>
      <c r="K25" s="63">
        <f t="shared" si="2"/>
        <v>0</v>
      </c>
      <c r="L25" s="64">
        <f t="shared" si="2"/>
        <v>0</v>
      </c>
      <c r="M25" s="65">
        <f t="shared" si="2"/>
        <v>0</v>
      </c>
      <c r="N25" s="65">
        <f t="shared" si="2"/>
        <v>0</v>
      </c>
      <c r="O25" s="65">
        <f t="shared" si="2"/>
        <v>0</v>
      </c>
      <c r="P25" s="66">
        <f t="shared" si="2"/>
        <v>0</v>
      </c>
      <c r="Q25" s="63">
        <f t="shared" si="2"/>
        <v>0.99999999999999989</v>
      </c>
      <c r="R25" s="64">
        <f t="shared" si="2"/>
        <v>0</v>
      </c>
      <c r="S25" s="65">
        <f t="shared" si="2"/>
        <v>0.1111111111111111</v>
      </c>
      <c r="T25" s="65">
        <f t="shared" si="2"/>
        <v>0.44444444444444442</v>
      </c>
      <c r="U25" s="65">
        <f t="shared" si="2"/>
        <v>0.22222222222222221</v>
      </c>
      <c r="V25" s="66">
        <f t="shared" si="2"/>
        <v>0.22222222222222221</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2018-02-13T06:42:03Z</dcterms:created>
  <dcterms:modified xsi:type="dcterms:W3CDTF">2018-02-13T06:42:44Z</dcterms:modified>
</cp:coreProperties>
</file>