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H14" i="1"/>
  <c r="G14" i="1"/>
  <c r="F14" i="1"/>
  <c r="E14" i="1"/>
  <c r="V13" i="1"/>
  <c r="U13" i="1"/>
  <c r="T13" i="1"/>
  <c r="S13" i="1"/>
  <c r="Q13" i="1" s="1"/>
  <c r="R13" i="1"/>
  <c r="P13" i="1"/>
  <c r="O13" i="1"/>
  <c r="N13" i="1"/>
  <c r="M13" i="1"/>
  <c r="L13" i="1"/>
  <c r="K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25" i="1" l="1"/>
  <c r="K25" i="1"/>
  <c r="M19" i="1"/>
  <c r="G25" i="1"/>
  <c r="S25" i="1"/>
  <c r="E11" i="1"/>
  <c r="E15" i="1" s="1"/>
  <c r="Q11" i="1"/>
  <c r="Q15"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<sst xmlns="http://schemas.openxmlformats.org/spreadsheetml/2006/main" count="134" uniqueCount="62">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</sst>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klaim-statistics-bakashot-tviot-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בטוח ופנסיה לפועלים חקלאים ובלתי מקצועיים בישראל אג' שיתופית בע"מ</v>
          </cell>
          <cell r="F13">
            <v>2016</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3</v>
          </cell>
          <cell r="F12">
            <v>1</v>
          </cell>
          <cell r="AB12">
            <v>62</v>
          </cell>
          <cell r="AC12">
            <v>24</v>
          </cell>
          <cell r="AD12">
            <v>4</v>
          </cell>
        </row>
        <row r="16">
          <cell r="C16">
            <v>4</v>
          </cell>
          <cell r="I16">
            <v>0</v>
          </cell>
          <cell r="O16">
            <v>0</v>
          </cell>
          <cell r="U16">
            <v>0</v>
          </cell>
          <cell r="AA16">
            <v>90</v>
          </cell>
        </row>
        <row r="21">
          <cell r="C21">
            <v>0</v>
          </cell>
          <cell r="I21">
            <v>0</v>
          </cell>
          <cell r="O21">
            <v>0</v>
          </cell>
          <cell r="U21">
            <v>0</v>
          </cell>
          <cell r="AA21">
            <v>0</v>
          </cell>
        </row>
        <row r="26">
          <cell r="AE26">
            <v>1</v>
          </cell>
        </row>
        <row r="27">
          <cell r="C27">
            <v>0</v>
          </cell>
          <cell r="I27">
            <v>0</v>
          </cell>
          <cell r="O27">
            <v>0</v>
          </cell>
          <cell r="U27">
            <v>0</v>
          </cell>
          <cell r="AA27">
            <v>1</v>
          </cell>
        </row>
      </sheetData>
      <sheetData sheetId="6">
        <row r="14">
          <cell r="D14">
            <v>656</v>
          </cell>
          <cell r="E14">
            <v>502</v>
          </cell>
          <cell r="F14">
            <v>99</v>
          </cell>
          <cell r="G14">
            <v>17</v>
          </cell>
          <cell r="H14">
            <v>8</v>
          </cell>
          <cell r="I14">
            <v>12</v>
          </cell>
          <cell r="J14">
            <v>18</v>
          </cell>
          <cell r="K14">
            <v>0</v>
          </cell>
        </row>
      </sheetData>
      <sheetData sheetId="7">
        <row r="14">
          <cell r="D14">
            <v>3798</v>
          </cell>
          <cell r="E14">
            <v>99</v>
          </cell>
          <cell r="F14">
            <v>332</v>
          </cell>
          <cell r="G14">
            <v>436</v>
          </cell>
          <cell r="H14">
            <v>433</v>
          </cell>
          <cell r="I14">
            <v>781</v>
          </cell>
          <cell r="J14">
            <v>1717</v>
          </cell>
          <cell r="K14">
            <v>101</v>
          </cell>
          <cell r="L14">
            <v>49</v>
          </cell>
          <cell r="M14">
            <v>39</v>
          </cell>
          <cell r="N14">
            <v>4</v>
          </cell>
          <cell r="O14">
            <v>5</v>
          </cell>
          <cell r="P14">
            <v>1</v>
          </cell>
          <cell r="Q14">
            <v>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B4" sqref="B4:F5"/>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בטוח ופנסיה לפועלים חקלאים ובלתי מקצועיים בישראל אג' שיתופית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0.75</v>
      </c>
      <c r="G11" s="38">
        <f>IF('[1] פנסיוני א3'!E12+'[1] פנסיוני א3'!K12=0,0,('[1] פנסיוני א3'!E12+'[1] פנסיוני א3'!K12)/('[1] פנסיוני א3'!$C$16+'[1] פנסיוני א3'!$I$16))</f>
        <v>0</v>
      </c>
      <c r="H11" s="38">
        <f>IF('[1] פנסיוני א3'!F12+'[1] פנסיוני א3'!L12=0,0,('[1] פנסיוני א3'!F12+'[1] פנסיוני א3'!L12)/('[1] פנסיוני א3'!$C$16+'[1] פנסיוני א3'!$I$16))</f>
        <v>0.25</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0.68888888888888888</v>
      </c>
      <c r="S11" s="38">
        <f>IF('[1] פנסיוני א3'!AC12=0,0,('[1] פנסיוני א3'!AC12/'[1] פנסיוני א3'!$AA$16))</f>
        <v>0.26666666666666666</v>
      </c>
      <c r="T11" s="38">
        <f>IF('[1] פנסיוני א3'!AD12=0,0,('[1] פנסיוני א3'!AD12/'[1] פנסיוני א3'!$AA$16))</f>
        <v>4.4444444444444446E-2</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0.75</v>
      </c>
      <c r="G15" s="43">
        <f t="shared" si="0"/>
        <v>0</v>
      </c>
      <c r="H15" s="43">
        <f t="shared" si="0"/>
        <v>0.25</v>
      </c>
      <c r="I15" s="43">
        <f t="shared" si="0"/>
        <v>0</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0.68888888888888888</v>
      </c>
      <c r="S15" s="43">
        <f t="shared" si="0"/>
        <v>0.26666666666666666</v>
      </c>
      <c r="T15" s="43">
        <f t="shared" si="0"/>
        <v>4.4444444444444446E-2</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1</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1</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0</v>
      </c>
      <c r="U25" s="69">
        <f t="shared" si="2"/>
        <v>1</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קרן בטוח ופנסיה לפועלים חקלאים ובלתי מקצועיים בישראל אג'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0.7652439024390244</v>
      </c>
      <c r="E10" s="104">
        <f>IF('[1]נספח א4 - G'!$D$14=0,"",'[1]נספח א4 - G'!F14/'[1]נספח א4 - G'!$D$14)</f>
        <v>0.15091463414634146</v>
      </c>
      <c r="F10" s="104">
        <f>IF('[1]נספח א4 - G'!$D$14=0,"",'[1]נספח א4 - G'!G14/'[1]נספח א4 - G'!$D$14)</f>
        <v>2.5914634146341462E-2</v>
      </c>
      <c r="G10" s="104">
        <f>IF('[1]נספח א4 - G'!$D$14=0,"",'[1]נספח א4 - G'!H14/'[1]נספח א4 - G'!$D$14)</f>
        <v>1.2195121951219513E-2</v>
      </c>
      <c r="H10" s="104">
        <f>IF('[1]נספח א4 - G'!$D$14=0,"",'[1]נספח א4 - G'!I14/'[1]נספח א4 - G'!$D$14)</f>
        <v>1.8292682926829267E-2</v>
      </c>
      <c r="I10" s="104">
        <f>IF('[1]נספח א4 - G'!$D$14=0,"",'[1]נספח א4 - G'!J14/'[1]נספח א4 - G'!$D$14)</f>
        <v>2.7439024390243903E-2</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בטוח ופנסיה לפועלים חקלאים ובלתי מקצועיים בישראל אג'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2.6066350710900472E-2</v>
      </c>
      <c r="E10" s="104">
        <f>IF('[1]נספח א4 - P'!$D$14=0,"",'[1]נספח א4 - P'!F14/'[1]נספח א4 - P'!$D$14)</f>
        <v>8.7414428646656134E-2</v>
      </c>
      <c r="F10" s="104">
        <f>IF('[1]נספח א4 - P'!$D$14=0,"",'[1]נספח א4 - P'!G14/'[1]נספח א4 - P'!$D$14)</f>
        <v>0.11479726171669299</v>
      </c>
      <c r="G10" s="104">
        <f>IF('[1]נספח א4 - P'!$D$14=0,"",'[1]נספח א4 - P'!H14/'[1]נספח א4 - P'!$D$14)</f>
        <v>0.11400737230121116</v>
      </c>
      <c r="H10" s="104">
        <f>IF('[1]נספח א4 - P'!$D$14=0,"",'[1]נספח א4 - P'!I14/'[1]נספח א4 - P'!$D$14)</f>
        <v>0.20563454449710375</v>
      </c>
      <c r="I10" s="104">
        <f>IF('[1]נספח א4 - P'!$D$14=0,"",'[1]נספח א4 - P'!J14/'[1]נספח א4 - P'!$D$14)</f>
        <v>0.45208004212743547</v>
      </c>
      <c r="J10" s="104">
        <f>IF('[1]נספח א4 - P'!$K$14=0,"",'[1]נספח א4 - P'!K14/'[1]נספח א4 - P'!$K$14)</f>
        <v>1</v>
      </c>
      <c r="K10" s="104">
        <f>IF('[1]נספח א4 - P'!$K$14=0,"",'[1]נספח א4 - P'!L14/'[1]נספח א4 - P'!$K$14)</f>
        <v>0.48514851485148514</v>
      </c>
      <c r="L10" s="104">
        <f>IF('[1]נספח א4 - P'!$K$14=0,"",'[1]נספח א4 - P'!M14/'[1]נספח א4 - P'!$K$14)</f>
        <v>0.38613861386138615</v>
      </c>
      <c r="M10" s="104">
        <f>IF('[1]נספח א4 - P'!$K$14=0,"",'[1]נספח א4 - P'!N14/'[1]נספח א4 - P'!$K$14)</f>
        <v>3.9603960396039604E-2</v>
      </c>
      <c r="N10" s="104">
        <f>IF('[1]נספח א4 - P'!$K$14=0,"",'[1]נספח א4 - P'!O14/'[1]נספח א4 - P'!$K$14)</f>
        <v>4.9504950495049507E-2</v>
      </c>
      <c r="O10" s="104">
        <f>IF('[1]נספח א4 - P'!$K$14=0,"",'[1]נספח א4 - P'!P14/'[1]נספח א4 - P'!$K$14)</f>
        <v>9.9009900990099011E-3</v>
      </c>
      <c r="P10" s="105">
        <f>IF('[1]נספח א4 - P'!$K$14=0,"",'[1]נספח א4 - P'!Q14/'[1]נספח א4 - P'!$K$14)</f>
        <v>2.9702970297029702E-2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2018-02-13T07:13:08Z</dcterms:created>
  <dcterms:modified xsi:type="dcterms:W3CDTF">2018-02-13T07:13:47Z</dcterms:modified>
</cp:coreProperties>
</file>