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E25"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K17" i="1" s="1"/>
  <c r="K19" i="1" s="1"/>
  <c r="L17" i="1"/>
  <c r="L19" i="1" s="1"/>
  <c r="J17" i="1"/>
  <c r="J19" i="1" s="1"/>
  <c r="I17" i="1"/>
  <c r="I19" i="1" s="1"/>
  <c r="H17" i="1"/>
  <c r="H19" i="1" s="1"/>
  <c r="G17" i="1"/>
  <c r="G19" i="1" s="1"/>
  <c r="F17" i="1"/>
  <c r="F19" i="1" s="1"/>
  <c r="E17" i="1"/>
  <c r="E19" i="1" s="1"/>
  <c r="V14" i="1"/>
  <c r="U14" i="1"/>
  <c r="T14" i="1"/>
  <c r="S14" i="1"/>
  <c r="R14" i="1"/>
  <c r="Q14" i="1"/>
  <c r="P14" i="1"/>
  <c r="O14" i="1"/>
  <c r="N14" i="1"/>
  <c r="M14" i="1"/>
  <c r="K14" i="1" s="1"/>
  <c r="L14" i="1"/>
  <c r="J14" i="1"/>
  <c r="I14" i="1"/>
  <c r="H14" i="1"/>
  <c r="G14" i="1"/>
  <c r="F14" i="1"/>
  <c r="E14" i="1"/>
  <c r="V13" i="1"/>
  <c r="U13" i="1"/>
  <c r="T13" i="1"/>
  <c r="S13" i="1"/>
  <c r="Q13" i="1" s="1"/>
  <c r="R13" i="1"/>
  <c r="P13" i="1"/>
  <c r="O13" i="1"/>
  <c r="N13" i="1"/>
  <c r="M13" i="1"/>
  <c r="L13" i="1"/>
  <c r="K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Q11" i="1" s="1"/>
  <c r="Q15" i="1" s="1"/>
  <c r="R11" i="1"/>
  <c r="R15" i="1" s="1"/>
  <c r="P11" i="1"/>
  <c r="P15" i="1" s="1"/>
  <c r="O11" i="1"/>
  <c r="O15" i="1" s="1"/>
  <c r="N11" i="1"/>
  <c r="N15" i="1" s="1"/>
  <c r="M11" i="1"/>
  <c r="M15" i="1" s="1"/>
  <c r="L11" i="1"/>
  <c r="L15" i="1" s="1"/>
  <c r="K11" i="1"/>
  <c r="K15" i="1" s="1"/>
  <c r="J11" i="1"/>
  <c r="J15" i="1" s="1"/>
  <c r="I11" i="1"/>
  <c r="I15" i="1" s="1"/>
  <c r="H11" i="1"/>
  <c r="H15" i="1" s="1"/>
  <c r="G11" i="1"/>
  <c r="E11" i="1" s="1"/>
  <c r="E15" i="1" s="1"/>
  <c r="F11" i="1"/>
  <c r="F15" i="1" s="1"/>
  <c r="B3" i="1"/>
  <c r="B2" i="1"/>
  <c r="B1" i="1"/>
  <c r="G15" i="1" l="1"/>
  <c r="S15" i="1"/>
  <c r="M19" i="1"/>
  <c r="G25" i="1"/>
  <c r="S25" i="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<sst xmlns="http://schemas.openxmlformats.org/spreadsheetml/2006/main" count="97" uniqueCount="62">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</sst>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Eged-statistics-bakashot-tvioy-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של חברי אגד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4</v>
          </cell>
          <cell r="E12">
            <v>2</v>
          </cell>
          <cell r="F12">
            <v>1</v>
          </cell>
          <cell r="AB12">
            <v>78</v>
          </cell>
          <cell r="AC12">
            <v>6</v>
          </cell>
        </row>
        <row r="16">
          <cell r="C16">
            <v>7</v>
          </cell>
          <cell r="I16">
            <v>0</v>
          </cell>
          <cell r="O16">
            <v>0</v>
          </cell>
          <cell r="U16">
            <v>0</v>
          </cell>
          <cell r="AA16">
            <v>84</v>
          </cell>
        </row>
        <row r="21">
          <cell r="C21">
            <v>0</v>
          </cell>
          <cell r="I21">
            <v>0</v>
          </cell>
          <cell r="O21">
            <v>0</v>
          </cell>
          <cell r="U21">
            <v>0</v>
          </cell>
          <cell r="AA21">
            <v>0</v>
          </cell>
        </row>
        <row r="23">
          <cell r="AC23">
            <v>1</v>
          </cell>
          <cell r="AD23">
            <v>2</v>
          </cell>
          <cell r="AF23">
            <v>3</v>
          </cell>
        </row>
        <row r="27">
          <cell r="C27">
            <v>0</v>
          </cell>
          <cell r="I27">
            <v>0</v>
          </cell>
          <cell r="O27">
            <v>0</v>
          </cell>
          <cell r="U27">
            <v>0</v>
          </cell>
          <cell r="AA27">
            <v>6</v>
          </cell>
        </row>
      </sheetData>
      <sheetData sheetId="6"/>
      <sheetData sheetId="7">
        <row r="14">
          <cell r="D14">
            <v>1</v>
          </cell>
          <cell r="F14">
            <v>1</v>
          </cell>
          <cell r="K14">
            <v>108</v>
          </cell>
          <cell r="L14">
            <v>95</v>
          </cell>
          <cell r="M14">
            <v>10</v>
          </cell>
          <cell r="N14">
            <v>2</v>
          </cell>
          <cell r="O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של חברי אגד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0.5714285714285714</v>
      </c>
      <c r="G11" s="38">
        <f>IF('[1] פנסיוני א3'!E12+'[1] פנסיוני א3'!K12=0,0,('[1] פנסיוני א3'!E12+'[1] פנסיוני א3'!K12)/('[1] פנסיוני א3'!$C$16+'[1] פנסיוני א3'!$I$16))</f>
        <v>0.2857142857142857</v>
      </c>
      <c r="H11" s="38">
        <f>IF('[1] פנסיוני א3'!F12+'[1] פנסיוני א3'!L12=0,0,('[1] פנסיוני א3'!F12+'[1] פנסיוני א3'!L12)/('[1] פנסיוני א3'!$C$16+'[1] פנסיוני א3'!$I$16))</f>
        <v>0.14285714285714285</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0.9285714285714286</v>
      </c>
      <c r="S11" s="38">
        <f>IF('[1] פנסיוני א3'!AC12=0,0,('[1] פנסיוני א3'!AC12/'[1] פנסיוני א3'!$AA$16))</f>
        <v>7.1428571428571425E-2</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0.5714285714285714</v>
      </c>
      <c r="G15" s="43">
        <f t="shared" si="0"/>
        <v>0.2857142857142857</v>
      </c>
      <c r="H15" s="43">
        <f t="shared" si="0"/>
        <v>0.14285714285714285</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0.9285714285714286</v>
      </c>
      <c r="S15" s="43">
        <f t="shared" si="0"/>
        <v>7.1428571428571425E-2</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0.16666666666666666</v>
      </c>
      <c r="T21" s="38">
        <f>IF('[1] פנסיוני א3'!AD23=0,0,('[1] פנסיוני א3'!AD23/'[1] פנסיוני א3'!$AA$27))</f>
        <v>0.33333333333333331</v>
      </c>
      <c r="U21" s="38">
        <f>IF('[1] פנסיוני א3'!AE23=0,0,('[1] פנסיוני א3'!AE23/'[1] פנסיוני א3'!$AA$27))</f>
        <v>0</v>
      </c>
      <c r="V21" s="40">
        <f>IF('[1] פנסיוני א3'!AF23=0,0,('[1] פנסיוני א3'!AF23/'[1] פנסיוני א3'!$AA$27))</f>
        <v>0.5</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0.16666666666666666</v>
      </c>
      <c r="T25" s="69">
        <f t="shared" si="2"/>
        <v>0.33333333333333331</v>
      </c>
      <c r="U25" s="69">
        <f t="shared" si="2"/>
        <v>0</v>
      </c>
      <c r="V25" s="70">
        <f t="shared" si="2"/>
        <v>0.5</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של חברי אגד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0</v>
      </c>
      <c r="E10" s="104">
        <f>IF('[1]נספח א4 - P'!$D$14=0,"",'[1]נספח א4 - P'!F14/'[1]נספח א4 - P'!$D$14)</f>
        <v>1</v>
      </c>
      <c r="F10" s="104">
        <f>IF('[1]נספח א4 - P'!$D$14=0,"",'[1]נספח א4 - P'!G14/'[1]נספח א4 - P'!$D$14)</f>
        <v>0</v>
      </c>
      <c r="G10" s="104">
        <f>IF('[1]נספח א4 - P'!$D$14=0,"",'[1]נספח א4 - P'!H14/'[1]נספח א4 - P'!$D$14)</f>
        <v>0</v>
      </c>
      <c r="H10" s="104">
        <f>IF('[1]נספח א4 - P'!$D$14=0,"",'[1]נספח א4 - P'!I14/'[1]נספח א4 - P'!$D$14)</f>
        <v>0</v>
      </c>
      <c r="I10" s="104">
        <f>IF('[1]נספח א4 - P'!$D$14=0,"",'[1]נספח א4 - P'!J14/'[1]נספח א4 - P'!$D$14)</f>
        <v>0</v>
      </c>
      <c r="J10" s="104">
        <f>IF('[1]נספח א4 - P'!$K$14=0,"",'[1]נספח א4 - P'!K14/'[1]נספח א4 - P'!$K$14)</f>
        <v>1</v>
      </c>
      <c r="K10" s="104">
        <f>IF('[1]נספח א4 - P'!$K$14=0,"",'[1]נספח א4 - P'!L14/'[1]נספח א4 - P'!$K$14)</f>
        <v>0.87962962962962965</v>
      </c>
      <c r="L10" s="104">
        <f>IF('[1]נספח א4 - P'!$K$14=0,"",'[1]נספח א4 - P'!M14/'[1]נספח א4 - P'!$K$14)</f>
        <v>9.2592592592592587E-2</v>
      </c>
      <c r="M10" s="104">
        <f>IF('[1]נספח א4 - P'!$K$14=0,"",'[1]נספח א4 - P'!N14/'[1]נספח א4 - P'!$K$14)</f>
        <v>1.8518518518518517E-2</v>
      </c>
      <c r="N10" s="104">
        <f>IF('[1]נספח א4 - P'!$K$14=0,"",'[1]נספח א4 - P'!O14/'[1]נספח א4 - P'!$K$14)</f>
        <v>9.2592592592592587E-3</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2018-02-13T07:39:34Z</dcterms:created>
  <dcterms:modified xsi:type="dcterms:W3CDTF">2018-02-13T07:40:12Z</dcterms:modified>
</cp:coreProperties>
</file>